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795" windowHeight="11700" activeTab="0"/>
  </bookViews>
  <sheets>
    <sheet name="Tabelle1" sheetId="1" r:id="rId1"/>
    <sheet name="EN" sheetId="2" r:id="rId2"/>
    <sheet name="Tabelle2" sheetId="3" r:id="rId3"/>
    <sheet name="Tabelle3" sheetId="4" r:id="rId4"/>
  </sheets>
  <definedNames>
    <definedName name="_xlnm.Print_Area" localSheetId="1">'EN'!$A$25:$H$62</definedName>
    <definedName name="_xlnm.Print_Area" localSheetId="0">'Tabelle1'!$A$12:$M$67</definedName>
  </definedNames>
  <calcPr fullCalcOnLoad="1"/>
</workbook>
</file>

<file path=xl/sharedStrings.xml><?xml version="1.0" encoding="utf-8"?>
<sst xmlns="http://schemas.openxmlformats.org/spreadsheetml/2006/main" count="120" uniqueCount="97">
  <si>
    <t>Analyst Estimates for Solvay</t>
  </si>
  <si>
    <t>Provided by Vara Research</t>
  </si>
  <si>
    <t>Please complete the coloured spaces</t>
  </si>
  <si>
    <t>and email to:</t>
  </si>
  <si>
    <t>info@vararesearch.de</t>
  </si>
  <si>
    <t>or fax to:</t>
  </si>
  <si>
    <t>+49-69-66 36 80 78</t>
  </si>
  <si>
    <t>Name (Last name, first name):</t>
  </si>
  <si>
    <t>Institution:</t>
  </si>
  <si>
    <t>Recommendation:</t>
  </si>
  <si>
    <t>Price target (in Euro, €):</t>
  </si>
  <si>
    <t>Date of estimates:</t>
  </si>
  <si>
    <t>Q1 2012</t>
  </si>
  <si>
    <t>Q2 2012</t>
  </si>
  <si>
    <t>Q3 2012</t>
  </si>
  <si>
    <t>FY 2013E</t>
  </si>
  <si>
    <t>FY 2014E</t>
  </si>
  <si>
    <t>Net sales (total)</t>
  </si>
  <si>
    <t>Adjusted REBIT</t>
  </si>
  <si>
    <t>Adjusted EBIT</t>
  </si>
  <si>
    <r>
      <t xml:space="preserve">(1) </t>
    </r>
    <r>
      <rPr>
        <i/>
        <sz val="8"/>
        <rFont val="Univers"/>
        <family val="2"/>
      </rPr>
      <t>Purchase Price Allocation</t>
    </r>
  </si>
  <si>
    <r>
      <t xml:space="preserve">(2) </t>
    </r>
    <r>
      <rPr>
        <i/>
        <sz val="8"/>
        <rFont val="Univers"/>
        <family val="2"/>
      </rPr>
      <t>Dividend Per Share</t>
    </r>
  </si>
  <si>
    <t>Adjusted Result from continuing operations</t>
  </si>
  <si>
    <t>Adjusted Result from discontinued operations</t>
  </si>
  <si>
    <t>Adjusted Basic EPS</t>
  </si>
  <si>
    <r>
      <t>Depreciation and amortisation before PPA</t>
    </r>
    <r>
      <rPr>
        <b/>
        <vertAlign val="superscript"/>
        <sz val="10"/>
        <rFont val="Univers 45 Light"/>
        <family val="2"/>
      </rPr>
      <t xml:space="preserve">(1) </t>
    </r>
    <r>
      <rPr>
        <b/>
        <sz val="10"/>
        <rFont val="Univers 45 Light"/>
        <family val="2"/>
      </rPr>
      <t>impacts</t>
    </r>
  </si>
  <si>
    <r>
      <t>Non-recurring items (other than PPA</t>
    </r>
    <r>
      <rPr>
        <b/>
        <vertAlign val="superscript"/>
        <sz val="10"/>
        <rFont val="Univers 45 Light"/>
        <family val="2"/>
      </rPr>
      <t>(1)</t>
    </r>
    <r>
      <rPr>
        <b/>
        <sz val="10"/>
        <rFont val="Univers 45 Light"/>
        <family val="2"/>
      </rPr>
      <t>)</t>
    </r>
  </si>
  <si>
    <t>Average number of shares for IFRS calculation of earnings per share</t>
  </si>
  <si>
    <r>
      <t>Gross DPS</t>
    </r>
    <r>
      <rPr>
        <b/>
        <vertAlign val="superscript"/>
        <sz val="10"/>
        <rFont val="Univers 45 Light"/>
        <family val="2"/>
      </rPr>
      <t>(2)</t>
    </r>
    <r>
      <rPr>
        <b/>
        <sz val="10"/>
        <rFont val="Univers 45 Light"/>
        <family val="2"/>
      </rPr>
      <t xml:space="preserve"> (€)</t>
    </r>
  </si>
  <si>
    <r>
      <t xml:space="preserve">Free cash flow </t>
    </r>
    <r>
      <rPr>
        <b/>
        <vertAlign val="superscript"/>
        <sz val="10"/>
        <rFont val="Univers 45 Light"/>
        <family val="2"/>
      </rPr>
      <t>(3)</t>
    </r>
  </si>
  <si>
    <t>FY 2015E</t>
  </si>
  <si>
    <t>Adjusted Result before taxes (EBT)</t>
  </si>
  <si>
    <t>Adjusted Net income</t>
  </si>
  <si>
    <t>Adjusted Net income, Solvay share</t>
  </si>
  <si>
    <t>Consumer Chemicals,  Net sales</t>
  </si>
  <si>
    <t>Advanced Materials,  Net sales</t>
  </si>
  <si>
    <t>Functional Polymers,  Net sales</t>
  </si>
  <si>
    <t>Corporate, Net sales</t>
  </si>
  <si>
    <t>Consumer Chemicals,  REBITDA</t>
  </si>
  <si>
    <t>Advanced Materials,  REBITDA</t>
  </si>
  <si>
    <t>Functional Polymers,  REBITDA</t>
  </si>
  <si>
    <t>Corporate, REBITDA</t>
  </si>
  <si>
    <t>Performance Chemicals,  REBITDA</t>
  </si>
  <si>
    <t>Performance Chemicals,  Net sales</t>
  </si>
  <si>
    <t>Q4 2012</t>
  </si>
  <si>
    <t>FY 2012</t>
  </si>
  <si>
    <r>
      <t xml:space="preserve">(3) </t>
    </r>
    <r>
      <rPr>
        <i/>
        <sz val="8"/>
        <rFont val="Univers"/>
        <family val="2"/>
      </rPr>
      <t>Cash flow from operating activities (including dividends from associates and joint ventures) + cash flow from investing activities (excluding acquisitions and sales of subsidiaries and other investments).</t>
    </r>
  </si>
  <si>
    <t>(in € million)</t>
  </si>
  <si>
    <t>Adjusted REBITDA</t>
  </si>
  <si>
    <t>RESTATED</t>
  </si>
  <si>
    <t xml:space="preserve">Restated Adjusted Income Statement </t>
  </si>
  <si>
    <t>M EUR</t>
  </si>
  <si>
    <t>Adjusted</t>
  </si>
  <si>
    <t>Sales</t>
  </si>
  <si>
    <t>Other non-core revenues</t>
  </si>
  <si>
    <t>Net sales</t>
  </si>
  <si>
    <t>Cost of goods sold</t>
  </si>
  <si>
    <t>Gross margin</t>
  </si>
  <si>
    <t>Commercial and administrative costs</t>
  </si>
  <si>
    <t>Research and development costs</t>
  </si>
  <si>
    <t>Other operating gains and losses</t>
  </si>
  <si>
    <t>Earnings from associates and joint ventures accounted for using the equity method</t>
  </si>
  <si>
    <t>REBITDA</t>
  </si>
  <si>
    <t>Depreciation and Amortization (recurring)</t>
  </si>
  <si>
    <t>REBIT</t>
  </si>
  <si>
    <t>Non-recurring items</t>
  </si>
  <si>
    <t>EBIT</t>
  </si>
  <si>
    <t>Cost of borrowings</t>
  </si>
  <si>
    <t>Interest on lendings and short-term deposits</t>
  </si>
  <si>
    <t>Other gains and losses on net indebtedness</t>
  </si>
  <si>
    <t>Cost of discounting provisions</t>
  </si>
  <si>
    <t>Income/loss from available-for-sale investments</t>
  </si>
  <si>
    <t>Result before taxes</t>
  </si>
  <si>
    <t>Income taxes</t>
  </si>
  <si>
    <t>Result from continuing operations</t>
  </si>
  <si>
    <t>Result from discontinued operations</t>
  </si>
  <si>
    <t>Net income</t>
  </si>
  <si>
    <t>Non-controlling interests</t>
  </si>
  <si>
    <t>Net income Solvay share</t>
  </si>
  <si>
    <t>Basic EPS from continuing operations</t>
  </si>
  <si>
    <t>Basic EPS from discontinued operations</t>
  </si>
  <si>
    <t>Basic EPS</t>
  </si>
  <si>
    <t>Diluted EPS from continuing operations</t>
  </si>
  <si>
    <t>Diluted EPS from discontinued operations</t>
  </si>
  <si>
    <t>Diluted EPS</t>
  </si>
  <si>
    <t>Consensus Analyst Estimates for Solvay</t>
  </si>
  <si>
    <t>The consensus is the mean of analyst estimates which are compiled and calculated by Vara Research. It is based on the projections made by analysts covering Solvay. Any opinions, estimates or forecasts regarding Solvay's performance made by these analysts and therefore also the consensus figures are theirs alone and do not represent opinions or forecasts of Solvay or its Management.  By making this consensus information available per quarter before and after publication of its results Solvay does not mean or otherwise imply to endorse such information.</t>
  </si>
  <si>
    <t>Buy</t>
  </si>
  <si>
    <t>Hold</t>
  </si>
  <si>
    <t>Sell</t>
  </si>
  <si>
    <t>Mean target price (EUR)</t>
  </si>
  <si>
    <t>Number of participants</t>
  </si>
  <si>
    <t>Date of consensus estimates</t>
  </si>
  <si>
    <t>Q3 2013E</t>
  </si>
  <si>
    <t>* Include the effect of the application of IAS-19 revised</t>
  </si>
  <si>
    <t>Q1 2013*</t>
  </si>
  <si>
    <t>Q2 2013*</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</si>
</sst>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mm\-\d\d\-\y\y\y\y;@"/>
    <numFmt numFmtId="181" formatCode="0.0%"/>
    <numFmt numFmtId="182" formatCode="_(* #,##0_);_(* \(#,##0\);_(* &quot;-&quot;??_);_(@_)"/>
    <numFmt numFmtId="183" formatCode="dd/mm/yyyy;@"/>
  </numFmts>
  <fonts count="65">
    <font>
      <sz val="10"/>
      <name val="Arial"/>
      <family val="0"/>
    </font>
    <font>
      <b/>
      <sz val="12"/>
      <name val="Univers 45 Light"/>
      <family val="2"/>
    </font>
    <font>
      <b/>
      <sz val="10"/>
      <name val="Arial"/>
      <family val="2"/>
    </font>
    <font>
      <u val="single"/>
      <sz val="10"/>
      <color indexed="12"/>
      <name val="Arial"/>
      <family val="2"/>
    </font>
    <font>
      <u val="single"/>
      <sz val="7"/>
      <color indexed="12"/>
      <name val="Tahoma"/>
      <family val="2"/>
    </font>
    <font>
      <sz val="7"/>
      <color indexed="12"/>
      <name val="Tahoma"/>
      <family val="2"/>
    </font>
    <font>
      <sz val="10"/>
      <color indexed="9"/>
      <name val="Arial"/>
      <family val="2"/>
    </font>
    <font>
      <b/>
      <sz val="10"/>
      <name val="Univers 45 Light"/>
      <family val="2"/>
    </font>
    <font>
      <i/>
      <sz val="10"/>
      <name val="Arial"/>
      <family val="2"/>
    </font>
    <font>
      <b/>
      <sz val="11"/>
      <color indexed="9"/>
      <name val="Arial"/>
      <family val="2"/>
    </font>
    <font>
      <b/>
      <sz val="11"/>
      <name val="Univers 45 Light"/>
      <family val="2"/>
    </font>
    <font>
      <b/>
      <sz val="10"/>
      <color indexed="10"/>
      <name val="Univers 45 Light"/>
      <family val="2"/>
    </font>
    <font>
      <i/>
      <vertAlign val="superscript"/>
      <sz val="8"/>
      <name val="Univers"/>
      <family val="2"/>
    </font>
    <font>
      <i/>
      <sz val="8"/>
      <name val="Univers"/>
      <family val="2"/>
    </font>
    <font>
      <b/>
      <vertAlign val="superscript"/>
      <sz val="10"/>
      <name val="Univers 45 Light"/>
      <family val="2"/>
    </font>
    <font>
      <b/>
      <sz val="12"/>
      <name val="Times New Roman"/>
      <family val="1"/>
    </font>
    <font>
      <b/>
      <sz val="14"/>
      <name val="Arial"/>
      <family val="2"/>
    </font>
    <font>
      <b/>
      <sz val="12"/>
      <color indexed="12"/>
      <name val="Times New Roman"/>
      <family val="1"/>
    </font>
    <font>
      <sz val="12"/>
      <name val="Times New Roman"/>
      <family val="1"/>
    </font>
    <font>
      <b/>
      <sz val="10"/>
      <color indexed="12"/>
      <name val="Times New Roman"/>
      <family val="1"/>
    </font>
    <font>
      <sz val="10"/>
      <color indexed="12"/>
      <name val="Arial"/>
      <family val="2"/>
    </font>
    <font>
      <sz val="12"/>
      <color indexed="12"/>
      <name val="Times New Roman"/>
      <family val="1"/>
    </font>
    <font>
      <sz val="8"/>
      <name val="Arial"/>
      <family val="2"/>
    </font>
    <font>
      <b/>
      <sz val="16"/>
      <name val="Univers 45 Light"/>
      <family val="2"/>
    </font>
    <font>
      <sz val="10"/>
      <color indexed="10"/>
      <name val="Univers"/>
      <family val="2"/>
    </font>
    <font>
      <b/>
      <sz val="11"/>
      <color indexed="9"/>
      <name val="Univers"/>
      <family val="2"/>
    </font>
    <font>
      <sz val="11"/>
      <name val="Univers"/>
      <family val="2"/>
    </font>
    <font>
      <b/>
      <sz val="11"/>
      <name val="Univers"/>
      <family val="2"/>
    </font>
    <font>
      <b/>
      <sz val="10"/>
      <color indexed="17"/>
      <name val="Univers"/>
      <family val="2"/>
    </font>
    <font>
      <b/>
      <sz val="10"/>
      <color indexed="52"/>
      <name val="Univers"/>
      <family val="2"/>
    </font>
    <font>
      <b/>
      <sz val="10"/>
      <color indexed="10"/>
      <name val="Univers"/>
      <family val="2"/>
    </font>
    <font>
      <b/>
      <sz val="10"/>
      <name val="Univers"/>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36"/>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28"/>
        <bgColor indexed="64"/>
      </patternFill>
    </fill>
    <fill>
      <patternFill patternType="solid">
        <fgColor indexed="57"/>
        <bgColor indexed="64"/>
      </patternFill>
    </fill>
    <fill>
      <patternFill patternType="solid">
        <fgColor indexed="52"/>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9"/>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4" fillId="0" borderId="0" xfId="52" applyFont="1" applyAlignment="1" applyProtection="1">
      <alignment/>
      <protection/>
    </xf>
    <xf numFmtId="0" fontId="5" fillId="0" borderId="0" xfId="0" applyFont="1" applyAlignment="1">
      <alignment/>
    </xf>
    <xf numFmtId="0" fontId="0" fillId="33" borderId="0" xfId="0" applyFill="1" applyAlignment="1">
      <alignment/>
    </xf>
    <xf numFmtId="180" fontId="2" fillId="0" borderId="0" xfId="0" applyNumberFormat="1" applyFont="1" applyAlignment="1">
      <alignment/>
    </xf>
    <xf numFmtId="0" fontId="2" fillId="33" borderId="0" xfId="0" applyFont="1" applyFill="1" applyAlignment="1">
      <alignment/>
    </xf>
    <xf numFmtId="0" fontId="6" fillId="0" borderId="0" xfId="0" applyFont="1" applyAlignment="1">
      <alignment/>
    </xf>
    <xf numFmtId="0" fontId="7" fillId="0" borderId="0" xfId="0" applyFont="1" applyAlignment="1">
      <alignment/>
    </xf>
    <xf numFmtId="181" fontId="0" fillId="0" borderId="0" xfId="60" applyNumberFormat="1" applyFont="1" applyAlignment="1">
      <alignment/>
    </xf>
    <xf numFmtId="0" fontId="9" fillId="34" borderId="0" xfId="56" applyFont="1" applyFill="1" applyBorder="1" applyAlignment="1">
      <alignment horizontal="center" vertical="center"/>
      <protection/>
    </xf>
    <xf numFmtId="3" fontId="7" fillId="0" borderId="0" xfId="0" applyNumberFormat="1" applyFont="1" applyAlignment="1">
      <alignment/>
    </xf>
    <xf numFmtId="3" fontId="7" fillId="35" borderId="0" xfId="56" applyNumberFormat="1" applyFont="1" applyFill="1" applyBorder="1">
      <alignment/>
      <protection/>
    </xf>
    <xf numFmtId="3" fontId="7" fillId="36" borderId="0" xfId="56" applyNumberFormat="1" applyFont="1" applyFill="1" applyBorder="1">
      <alignment/>
      <protection/>
    </xf>
    <xf numFmtId="3" fontId="7" fillId="37" borderId="0" xfId="56" applyNumberFormat="1" applyFont="1" applyFill="1" applyBorder="1">
      <alignment/>
      <protection/>
    </xf>
    <xf numFmtId="4" fontId="7" fillId="35" borderId="0" xfId="56" applyNumberFormat="1" applyFont="1" applyFill="1" applyBorder="1">
      <alignment/>
      <protection/>
    </xf>
    <xf numFmtId="4" fontId="7" fillId="36" borderId="0" xfId="56" applyNumberFormat="1" applyFont="1" applyFill="1" applyBorder="1">
      <alignment/>
      <protection/>
    </xf>
    <xf numFmtId="4" fontId="7" fillId="0" borderId="0" xfId="0" applyNumberFormat="1" applyFont="1" applyAlignment="1">
      <alignment/>
    </xf>
    <xf numFmtId="0" fontId="12" fillId="36" borderId="0" xfId="56" applyFont="1" applyFill="1" quotePrefix="1">
      <alignment/>
      <protection/>
    </xf>
    <xf numFmtId="3" fontId="0" fillId="0" borderId="0" xfId="0" applyNumberFormat="1" applyAlignment="1">
      <alignment/>
    </xf>
    <xf numFmtId="2" fontId="0" fillId="0" borderId="0" xfId="0" applyNumberFormat="1" applyAlignment="1">
      <alignment/>
    </xf>
    <xf numFmtId="1" fontId="0" fillId="0" borderId="0" xfId="0" applyNumberFormat="1" applyAlignment="1">
      <alignment/>
    </xf>
    <xf numFmtId="37" fontId="7" fillId="35" borderId="0" xfId="56" applyNumberFormat="1" applyFont="1" applyFill="1" applyBorder="1">
      <alignment/>
      <protection/>
    </xf>
    <xf numFmtId="37" fontId="7" fillId="36" borderId="0" xfId="56" applyNumberFormat="1" applyFont="1" applyFill="1" applyBorder="1">
      <alignment/>
      <protection/>
    </xf>
    <xf numFmtId="0" fontId="7" fillId="0" borderId="0" xfId="0" applyFont="1" applyBorder="1" applyAlignment="1">
      <alignment/>
    </xf>
    <xf numFmtId="3" fontId="10" fillId="37" borderId="0" xfId="56" applyNumberFormat="1" applyFont="1" applyFill="1" applyBorder="1">
      <alignment/>
      <protection/>
    </xf>
    <xf numFmtId="3" fontId="10" fillId="37" borderId="0" xfId="0" applyNumberFormat="1" applyFont="1" applyFill="1" applyBorder="1" applyAlignment="1">
      <alignment/>
    </xf>
    <xf numFmtId="37" fontId="7" fillId="35" borderId="0" xfId="0" applyNumberFormat="1" applyFont="1" applyFill="1" applyBorder="1" applyAlignment="1">
      <alignment/>
    </xf>
    <xf numFmtId="3" fontId="7" fillId="37" borderId="0" xfId="0" applyNumberFormat="1" applyFont="1" applyFill="1" applyBorder="1" applyAlignment="1">
      <alignment/>
    </xf>
    <xf numFmtId="3" fontId="7" fillId="35" borderId="0" xfId="0" applyNumberFormat="1" applyFont="1" applyFill="1" applyBorder="1" applyAlignment="1">
      <alignment/>
    </xf>
    <xf numFmtId="4" fontId="7" fillId="35" borderId="0" xfId="0" applyNumberFormat="1" applyFont="1" applyFill="1" applyBorder="1" applyAlignment="1">
      <alignment/>
    </xf>
    <xf numFmtId="0" fontId="7" fillId="36" borderId="0" xfId="56" applyFont="1" applyFill="1" applyBorder="1">
      <alignment/>
      <protection/>
    </xf>
    <xf numFmtId="4" fontId="11" fillId="36" borderId="0" xfId="56" applyNumberFormat="1" applyFont="1" applyFill="1" applyBorder="1">
      <alignment/>
      <protection/>
    </xf>
    <xf numFmtId="4" fontId="7" fillId="0" borderId="0" xfId="0" applyNumberFormat="1" applyFont="1" applyFill="1" applyBorder="1" applyAlignment="1">
      <alignment/>
    </xf>
    <xf numFmtId="0" fontId="8" fillId="0" borderId="0" xfId="0" applyFont="1" applyBorder="1" applyAlignment="1">
      <alignment/>
    </xf>
    <xf numFmtId="0" fontId="0" fillId="0" borderId="0" xfId="0" applyBorder="1" applyAlignment="1">
      <alignment/>
    </xf>
    <xf numFmtId="0" fontId="10" fillId="37" borderId="0" xfId="56" applyFont="1" applyFill="1" applyBorder="1">
      <alignment/>
      <protection/>
    </xf>
    <xf numFmtId="0" fontId="9" fillId="38" borderId="0" xfId="56" applyFont="1" applyFill="1" applyBorder="1" applyAlignment="1">
      <alignment horizontal="center" vertical="center"/>
      <protection/>
    </xf>
    <xf numFmtId="0" fontId="9" fillId="38" borderId="10" xfId="56" applyFont="1" applyFill="1" applyBorder="1" applyAlignment="1">
      <alignment horizontal="center" vertical="center"/>
      <protection/>
    </xf>
    <xf numFmtId="0" fontId="7" fillId="0" borderId="10" xfId="0" applyFont="1" applyBorder="1" applyAlignment="1">
      <alignment/>
    </xf>
    <xf numFmtId="3" fontId="10" fillId="37" borderId="10" xfId="56" applyNumberFormat="1" applyFont="1" applyFill="1" applyBorder="1">
      <alignment/>
      <protection/>
    </xf>
    <xf numFmtId="3" fontId="7" fillId="36" borderId="10" xfId="56" applyNumberFormat="1" applyFont="1" applyFill="1" applyBorder="1">
      <alignment/>
      <protection/>
    </xf>
    <xf numFmtId="37" fontId="7" fillId="36" borderId="10" xfId="56" applyNumberFormat="1" applyFont="1" applyFill="1" applyBorder="1">
      <alignment/>
      <protection/>
    </xf>
    <xf numFmtId="3" fontId="7" fillId="37" borderId="10" xfId="56" applyNumberFormat="1" applyFont="1" applyFill="1" applyBorder="1">
      <alignment/>
      <protection/>
    </xf>
    <xf numFmtId="4" fontId="7" fillId="36" borderId="10" xfId="56" applyNumberFormat="1" applyFont="1" applyFill="1" applyBorder="1">
      <alignment/>
      <protection/>
    </xf>
    <xf numFmtId="0" fontId="7" fillId="36" borderId="10" xfId="56" applyFont="1" applyFill="1" applyBorder="1">
      <alignment/>
      <protection/>
    </xf>
    <xf numFmtId="4" fontId="11" fillId="36" borderId="10" xfId="56" applyNumberFormat="1" applyFont="1" applyFill="1" applyBorder="1">
      <alignment/>
      <protection/>
    </xf>
    <xf numFmtId="0" fontId="0" fillId="36" borderId="0" xfId="0" applyFill="1" applyBorder="1" applyAlignment="1">
      <alignment/>
    </xf>
    <xf numFmtId="0" fontId="0" fillId="36" borderId="0" xfId="0" applyFill="1" applyAlignment="1">
      <alignment/>
    </xf>
    <xf numFmtId="4" fontId="0" fillId="36" borderId="0" xfId="0" applyNumberFormat="1" applyFill="1" applyAlignment="1">
      <alignment/>
    </xf>
    <xf numFmtId="3" fontId="15" fillId="36" borderId="0" xfId="0" applyNumberFormat="1" applyFont="1" applyFill="1" applyAlignment="1">
      <alignment wrapText="1"/>
    </xf>
    <xf numFmtId="0" fontId="16" fillId="36" borderId="0" xfId="0" applyFont="1" applyFill="1" applyAlignment="1">
      <alignment/>
    </xf>
    <xf numFmtId="3" fontId="0" fillId="36" borderId="0" xfId="0" applyNumberFormat="1" applyFill="1" applyAlignment="1">
      <alignment/>
    </xf>
    <xf numFmtId="0" fontId="17" fillId="36" borderId="11" xfId="0" applyFont="1" applyFill="1" applyBorder="1" applyAlignment="1">
      <alignment horizontal="center"/>
    </xf>
    <xf numFmtId="3" fontId="18" fillId="36" borderId="0" xfId="0" applyNumberFormat="1" applyFont="1" applyFill="1" applyAlignment="1">
      <alignment wrapText="1"/>
    </xf>
    <xf numFmtId="0" fontId="19" fillId="36" borderId="12" xfId="0" applyFont="1" applyFill="1" applyBorder="1" applyAlignment="1">
      <alignment horizontal="center"/>
    </xf>
    <xf numFmtId="0" fontId="15" fillId="0" borderId="13" xfId="57" applyFont="1" applyFill="1" applyBorder="1" applyAlignment="1">
      <alignment vertical="center" wrapText="1"/>
      <protection/>
    </xf>
    <xf numFmtId="3" fontId="0" fillId="36" borderId="14" xfId="0" applyNumberFormat="1" applyFill="1" applyBorder="1" applyAlignment="1">
      <alignment/>
    </xf>
    <xf numFmtId="3" fontId="17" fillId="0" borderId="15" xfId="57" applyNumberFormat="1" applyFont="1" applyFill="1" applyBorder="1" applyAlignment="1">
      <alignment vertical="center" wrapText="1"/>
      <protection/>
    </xf>
    <xf numFmtId="3" fontId="17" fillId="0" borderId="16" xfId="57" applyNumberFormat="1" applyFont="1" applyFill="1" applyBorder="1" applyAlignment="1">
      <alignment vertical="center" wrapText="1"/>
      <protection/>
    </xf>
    <xf numFmtId="182" fontId="20" fillId="36" borderId="0" xfId="0" applyNumberFormat="1" applyFont="1" applyFill="1" applyBorder="1" applyAlignment="1">
      <alignment/>
    </xf>
    <xf numFmtId="0" fontId="18" fillId="0" borderId="17" xfId="57" applyFont="1" applyFill="1" applyBorder="1" applyAlignment="1">
      <alignment vertical="center" wrapText="1"/>
      <protection/>
    </xf>
    <xf numFmtId="3" fontId="0" fillId="36" borderId="0" xfId="0" applyNumberFormat="1" applyFont="1" applyFill="1" applyBorder="1" applyAlignment="1">
      <alignment/>
    </xf>
    <xf numFmtId="3" fontId="17" fillId="0" borderId="18" xfId="57" applyNumberFormat="1" applyFont="1" applyFill="1" applyBorder="1" applyAlignment="1">
      <alignment vertical="center" wrapText="1"/>
      <protection/>
    </xf>
    <xf numFmtId="3" fontId="17" fillId="0" borderId="19" xfId="57" applyNumberFormat="1" applyFont="1" applyFill="1" applyBorder="1" applyAlignment="1">
      <alignment vertical="center" wrapText="1"/>
      <protection/>
    </xf>
    <xf numFmtId="0" fontId="18" fillId="0" borderId="17" xfId="57" applyFont="1" applyFill="1" applyBorder="1" applyAlignment="1">
      <alignment horizontal="left" vertical="center" wrapText="1" indent="1"/>
      <protection/>
    </xf>
    <xf numFmtId="3" fontId="0" fillId="36" borderId="0" xfId="0" applyNumberFormat="1" applyFill="1" applyBorder="1" applyAlignment="1">
      <alignment/>
    </xf>
    <xf numFmtId="3" fontId="21" fillId="0" borderId="18" xfId="57" applyNumberFormat="1" applyFont="1" applyFill="1" applyBorder="1" applyAlignment="1">
      <alignment vertical="center" wrapText="1"/>
      <protection/>
    </xf>
    <xf numFmtId="3" fontId="21" fillId="0" borderId="19" xfId="57" applyNumberFormat="1" applyFont="1" applyFill="1" applyBorder="1" applyAlignment="1">
      <alignment vertical="center" wrapText="1"/>
      <protection/>
    </xf>
    <xf numFmtId="0" fontId="15" fillId="0" borderId="13" xfId="57" applyFont="1" applyFill="1" applyBorder="1" applyAlignment="1">
      <alignment horizontal="left" vertical="center" wrapText="1"/>
      <protection/>
    </xf>
    <xf numFmtId="0" fontId="18" fillId="0" borderId="13" xfId="57" applyFont="1" applyFill="1" applyBorder="1" applyAlignment="1">
      <alignment horizontal="left" vertical="center" wrapText="1"/>
      <protection/>
    </xf>
    <xf numFmtId="3" fontId="21" fillId="0" borderId="15" xfId="57" applyNumberFormat="1" applyFont="1" applyFill="1" applyBorder="1" applyAlignment="1">
      <alignment vertical="center" wrapText="1"/>
      <protection/>
    </xf>
    <xf numFmtId="3" fontId="21" fillId="0" borderId="16" xfId="57" applyNumberFormat="1" applyFont="1" applyFill="1" applyBorder="1" applyAlignment="1">
      <alignment vertical="center" wrapText="1"/>
      <protection/>
    </xf>
    <xf numFmtId="0" fontId="15" fillId="0" borderId="20" xfId="57" applyFont="1" applyFill="1" applyBorder="1" applyAlignment="1">
      <alignment vertical="center" wrapText="1"/>
      <protection/>
    </xf>
    <xf numFmtId="3" fontId="0" fillId="36" borderId="21" xfId="0" applyNumberFormat="1" applyFill="1" applyBorder="1" applyAlignment="1">
      <alignment/>
    </xf>
    <xf numFmtId="3" fontId="17" fillId="0" borderId="11" xfId="57" applyNumberFormat="1" applyFont="1" applyFill="1" applyBorder="1" applyAlignment="1">
      <alignment vertical="center" wrapText="1"/>
      <protection/>
    </xf>
    <xf numFmtId="3" fontId="17" fillId="0" borderId="22" xfId="57" applyNumberFormat="1" applyFont="1" applyFill="1" applyBorder="1" applyAlignment="1">
      <alignment vertical="center" wrapText="1"/>
      <protection/>
    </xf>
    <xf numFmtId="179" fontId="20" fillId="36" borderId="0" xfId="0" applyNumberFormat="1" applyFont="1" applyFill="1" applyBorder="1" applyAlignment="1">
      <alignment/>
    </xf>
    <xf numFmtId="0" fontId="18" fillId="0" borderId="20" xfId="57" applyFont="1" applyFill="1" applyBorder="1" applyAlignment="1">
      <alignment vertical="center" wrapText="1"/>
      <protection/>
    </xf>
    <xf numFmtId="4" fontId="21" fillId="36" borderId="11" xfId="0" applyNumberFormat="1" applyFont="1" applyFill="1" applyBorder="1" applyAlignment="1">
      <alignment vertical="center" wrapText="1"/>
    </xf>
    <xf numFmtId="4" fontId="21" fillId="36" borderId="21" xfId="0" applyNumberFormat="1" applyFont="1" applyFill="1" applyBorder="1" applyAlignment="1">
      <alignment vertical="center" wrapText="1"/>
    </xf>
    <xf numFmtId="4" fontId="21" fillId="0" borderId="22" xfId="57" applyNumberFormat="1" applyFont="1" applyFill="1" applyBorder="1" applyAlignment="1">
      <alignment vertical="center" wrapText="1"/>
      <protection/>
    </xf>
    <xf numFmtId="179" fontId="20" fillId="36" borderId="21" xfId="0" applyNumberFormat="1" applyFont="1" applyFill="1" applyBorder="1" applyAlignment="1">
      <alignment/>
    </xf>
    <xf numFmtId="4" fontId="21" fillId="0" borderId="11" xfId="57" applyNumberFormat="1" applyFont="1" applyFill="1" applyBorder="1" applyAlignment="1">
      <alignment vertical="center" wrapText="1"/>
      <protection/>
    </xf>
    <xf numFmtId="4" fontId="21" fillId="36" borderId="18" xfId="0" applyNumberFormat="1" applyFont="1" applyFill="1" applyBorder="1" applyAlignment="1">
      <alignment vertical="center" wrapText="1"/>
    </xf>
    <xf numFmtId="4" fontId="21" fillId="36" borderId="0" xfId="0" applyNumberFormat="1" applyFont="1" applyFill="1" applyBorder="1" applyAlignment="1">
      <alignment vertical="center" wrapText="1"/>
    </xf>
    <xf numFmtId="4" fontId="21" fillId="0" borderId="19" xfId="57" applyNumberFormat="1" applyFont="1" applyFill="1" applyBorder="1" applyAlignment="1">
      <alignment vertical="center" wrapText="1"/>
      <protection/>
    </xf>
    <xf numFmtId="4" fontId="21" fillId="0" borderId="18" xfId="57" applyNumberFormat="1" applyFont="1" applyFill="1" applyBorder="1" applyAlignment="1">
      <alignment vertical="center" wrapText="1"/>
      <protection/>
    </xf>
    <xf numFmtId="0" fontId="18" fillId="0" borderId="23" xfId="57" applyFont="1" applyFill="1" applyBorder="1" applyAlignment="1">
      <alignment vertical="center" wrapText="1"/>
      <protection/>
    </xf>
    <xf numFmtId="3" fontId="0" fillId="36" borderId="24" xfId="0" applyNumberFormat="1" applyFill="1" applyBorder="1" applyAlignment="1">
      <alignment/>
    </xf>
    <xf numFmtId="4" fontId="21" fillId="36" borderId="12" xfId="0" applyNumberFormat="1" applyFont="1" applyFill="1" applyBorder="1" applyAlignment="1">
      <alignment vertical="center" wrapText="1"/>
    </xf>
    <xf numFmtId="4" fontId="21" fillId="36" borderId="24" xfId="0" applyNumberFormat="1" applyFont="1" applyFill="1" applyBorder="1" applyAlignment="1">
      <alignment vertical="center" wrapText="1"/>
    </xf>
    <xf numFmtId="4" fontId="21" fillId="0" borderId="25" xfId="57" applyNumberFormat="1" applyFont="1" applyFill="1" applyBorder="1" applyAlignment="1">
      <alignment vertical="center" wrapText="1"/>
      <protection/>
    </xf>
    <xf numFmtId="179" fontId="20" fillId="36" borderId="24" xfId="0" applyNumberFormat="1" applyFont="1" applyFill="1" applyBorder="1" applyAlignment="1">
      <alignment/>
    </xf>
    <xf numFmtId="4" fontId="21" fillId="0" borderId="12" xfId="57" applyNumberFormat="1" applyFont="1" applyFill="1" applyBorder="1" applyAlignment="1">
      <alignment vertical="center" wrapText="1"/>
      <protection/>
    </xf>
    <xf numFmtId="3" fontId="0" fillId="36" borderId="24" xfId="0" applyNumberFormat="1" applyFont="1" applyFill="1" applyBorder="1" applyAlignment="1">
      <alignment/>
    </xf>
    <xf numFmtId="182" fontId="0" fillId="36" borderId="0" xfId="0" applyNumberFormat="1" applyFill="1" applyBorder="1" applyAlignment="1">
      <alignment/>
    </xf>
    <xf numFmtId="182" fontId="0" fillId="36" borderId="0" xfId="0" applyNumberFormat="1" applyFill="1" applyAlignment="1">
      <alignment/>
    </xf>
    <xf numFmtId="0" fontId="24" fillId="36" borderId="0" xfId="56" applyFont="1" applyFill="1" applyAlignment="1">
      <alignment vertical="top" wrapText="1"/>
      <protection/>
    </xf>
    <xf numFmtId="0" fontId="23" fillId="36" borderId="0" xfId="56" applyFont="1" applyFill="1" applyAlignment="1">
      <alignment/>
      <protection/>
    </xf>
    <xf numFmtId="0" fontId="25" fillId="39" borderId="26" xfId="56" applyFont="1" applyFill="1" applyBorder="1" applyAlignment="1">
      <alignment horizontal="left" vertical="top" wrapText="1"/>
      <protection/>
    </xf>
    <xf numFmtId="0" fontId="26" fillId="0" borderId="26" xfId="56" applyFont="1" applyBorder="1">
      <alignment/>
      <protection/>
    </xf>
    <xf numFmtId="0" fontId="27" fillId="36" borderId="26" xfId="56" applyFont="1" applyFill="1" applyBorder="1">
      <alignment/>
      <protection/>
    </xf>
    <xf numFmtId="181" fontId="28" fillId="0" borderId="26" xfId="60" applyNumberFormat="1" applyFont="1" applyFill="1" applyBorder="1" applyAlignment="1" quotePrefix="1">
      <alignment horizontal="right"/>
    </xf>
    <xf numFmtId="0" fontId="25" fillId="40" borderId="26" xfId="56" applyFont="1" applyFill="1" applyBorder="1" applyAlignment="1">
      <alignment horizontal="left" vertical="top" wrapText="1"/>
      <protection/>
    </xf>
    <xf numFmtId="0" fontId="26" fillId="36" borderId="26" xfId="56" applyFont="1" applyFill="1" applyBorder="1">
      <alignment/>
      <protection/>
    </xf>
    <xf numFmtId="181" fontId="29" fillId="0" borderId="26" xfId="60" applyNumberFormat="1" applyFont="1" applyFill="1" applyBorder="1" applyAlignment="1" quotePrefix="1">
      <alignment horizontal="right"/>
    </xf>
    <xf numFmtId="0" fontId="25" fillId="41" borderId="26" xfId="56" applyFont="1" applyFill="1" applyBorder="1" applyAlignment="1">
      <alignment horizontal="left" vertical="top" wrapText="1"/>
      <protection/>
    </xf>
    <xf numFmtId="181" fontId="30" fillId="0" borderId="26" xfId="60" applyNumberFormat="1" applyFont="1" applyFill="1" applyBorder="1" applyAlignment="1" quotePrefix="1">
      <alignment horizontal="right"/>
    </xf>
    <xf numFmtId="2" fontId="31" fillId="0" borderId="0" xfId="0" applyNumberFormat="1" applyFont="1" applyFill="1" applyBorder="1" applyAlignment="1">
      <alignment/>
    </xf>
    <xf numFmtId="180" fontId="27" fillId="36" borderId="26" xfId="56" applyNumberFormat="1" applyFont="1" applyFill="1" applyBorder="1">
      <alignment/>
      <protection/>
    </xf>
    <xf numFmtId="1" fontId="27" fillId="0" borderId="26" xfId="56" applyNumberFormat="1" applyFont="1" applyFill="1" applyBorder="1">
      <alignment/>
      <protection/>
    </xf>
    <xf numFmtId="183" fontId="27" fillId="0" borderId="26" xfId="56" applyNumberFormat="1" applyFont="1" applyFill="1" applyBorder="1">
      <alignment/>
      <protection/>
    </xf>
    <xf numFmtId="0" fontId="13" fillId="0" borderId="0" xfId="56" applyFont="1" applyFill="1" quotePrefix="1">
      <alignment/>
      <protection/>
    </xf>
    <xf numFmtId="0" fontId="23" fillId="36" borderId="0" xfId="56" applyFont="1" applyFill="1" applyAlignment="1">
      <alignment horizontal="center"/>
      <protection/>
    </xf>
    <xf numFmtId="0" fontId="24" fillId="36" borderId="0" xfId="56" applyFont="1" applyFill="1" applyAlignment="1">
      <alignment horizontal="left" vertical="top" wrapText="1"/>
      <protection/>
    </xf>
    <xf numFmtId="0" fontId="9" fillId="34" borderId="0" xfId="56" applyFon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120827_Mean of Estimates (2)" xfId="56"/>
    <cellStyle name="Normal_P12 1Q12 EN CR GR"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11</xdr:row>
      <xdr:rowOff>104775</xdr:rowOff>
    </xdr:from>
    <xdr:to>
      <xdr:col>0</xdr:col>
      <xdr:colOff>2457450</xdr:colOff>
      <xdr:row>14</xdr:row>
      <xdr:rowOff>200025</xdr:rowOff>
    </xdr:to>
    <xdr:pic>
      <xdr:nvPicPr>
        <xdr:cNvPr id="1" name="Picture 1"/>
        <xdr:cNvPicPr preferRelativeResize="1">
          <a:picLocks noChangeAspect="1"/>
        </xdr:cNvPicPr>
      </xdr:nvPicPr>
      <xdr:blipFill>
        <a:blip r:embed="rId1"/>
        <a:stretch>
          <a:fillRect/>
        </a:stretch>
      </xdr:blipFill>
      <xdr:spPr>
        <a:xfrm>
          <a:off x="742950" y="104775"/>
          <a:ext cx="1714500" cy="6191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vararesearch.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65524"/>
  <sheetViews>
    <sheetView showGridLines="0" tabSelected="1" view="pageBreakPreview" zoomScale="60" zoomScalePageLayoutView="0" workbookViewId="0" topLeftCell="A12">
      <selection activeCell="N21" sqref="N21"/>
    </sheetView>
  </sheetViews>
  <sheetFormatPr defaultColWidth="11.421875" defaultRowHeight="12.75"/>
  <cols>
    <col min="1" max="1" width="44.28125" style="0" customWidth="1"/>
    <col min="2" max="2" width="20.140625" style="0" customWidth="1"/>
    <col min="3" max="3" width="11.421875" style="0" customWidth="1"/>
    <col min="4" max="4" width="13.00390625" style="0" bestFit="1" customWidth="1"/>
    <col min="5" max="7" width="11.421875" style="0" customWidth="1"/>
  </cols>
  <sheetData>
    <row r="1" ht="15.75" hidden="1">
      <c r="A1" s="1" t="s">
        <v>0</v>
      </c>
    </row>
    <row r="2" ht="12.75" hidden="1">
      <c r="C2" s="2" t="s">
        <v>1</v>
      </c>
    </row>
    <row r="3" ht="12.75" hidden="1">
      <c r="A3" s="3" t="s">
        <v>2</v>
      </c>
    </row>
    <row r="4" spans="1:2" ht="12.75" hidden="1">
      <c r="A4" s="3" t="s">
        <v>3</v>
      </c>
      <c r="B4" s="4" t="s">
        <v>4</v>
      </c>
    </row>
    <row r="5" spans="1:2" ht="12.75" hidden="1">
      <c r="A5" s="3" t="s">
        <v>5</v>
      </c>
      <c r="B5" s="5" t="s">
        <v>6</v>
      </c>
    </row>
    <row r="6" spans="3:14" ht="12.75" hidden="1">
      <c r="C6" s="21" t="e">
        <f>#REF!-#REF!-#REF!-#REF!</f>
        <v>#REF!</v>
      </c>
      <c r="D6" s="21" t="e">
        <f>#REF!-#REF!-#REF!-#REF!</f>
        <v>#REF!</v>
      </c>
      <c r="E6" s="21"/>
      <c r="F6" s="21"/>
      <c r="G6" s="21"/>
      <c r="H6" s="21"/>
      <c r="I6" s="21"/>
      <c r="J6" s="21"/>
      <c r="K6" s="21"/>
      <c r="L6" s="21"/>
      <c r="M6" s="21"/>
      <c r="N6" s="21"/>
    </row>
    <row r="7" spans="1:11" ht="12.75" hidden="1">
      <c r="A7" s="3" t="s">
        <v>7</v>
      </c>
      <c r="B7" s="8"/>
      <c r="C7" s="21"/>
      <c r="D7" s="21"/>
      <c r="E7" s="21"/>
      <c r="F7" s="21"/>
      <c r="G7" s="21"/>
      <c r="H7" s="21"/>
      <c r="I7" s="21"/>
      <c r="J7" s="21"/>
      <c r="K7" s="21"/>
    </row>
    <row r="8" spans="1:11" ht="12.75" hidden="1">
      <c r="A8" s="3" t="s">
        <v>8</v>
      </c>
      <c r="B8" s="8"/>
      <c r="C8" s="21"/>
      <c r="D8" s="21"/>
      <c r="E8" s="21"/>
      <c r="F8" s="21"/>
      <c r="G8" s="21"/>
      <c r="H8" s="21"/>
      <c r="I8" s="21"/>
      <c r="J8" s="21"/>
      <c r="K8" s="21"/>
    </row>
    <row r="9" spans="1:11" ht="12.75" hidden="1">
      <c r="A9" s="3" t="s">
        <v>9</v>
      </c>
      <c r="B9" s="6"/>
      <c r="C9" s="22"/>
      <c r="D9" s="22"/>
      <c r="E9" s="22"/>
      <c r="F9" s="22"/>
      <c r="G9" s="22"/>
      <c r="H9" s="22"/>
      <c r="I9" s="22"/>
      <c r="J9" s="22"/>
      <c r="K9" s="22"/>
    </row>
    <row r="10" spans="1:11" ht="12.75" hidden="1">
      <c r="A10" s="3" t="s">
        <v>10</v>
      </c>
      <c r="B10" s="6"/>
      <c r="C10" s="23"/>
      <c r="D10" s="23"/>
      <c r="E10" s="23"/>
      <c r="F10" s="23"/>
      <c r="G10" s="23"/>
      <c r="H10" s="23"/>
      <c r="I10" s="23"/>
      <c r="J10" s="23"/>
      <c r="K10" s="23"/>
    </row>
    <row r="11" spans="1:2" ht="12.75" hidden="1">
      <c r="A11" s="7" t="s">
        <v>11</v>
      </c>
      <c r="B11" s="6"/>
    </row>
    <row r="12" spans="3:11" ht="12.75">
      <c r="C12" s="21"/>
      <c r="D12" s="21"/>
      <c r="E12" s="21"/>
      <c r="F12" s="21"/>
      <c r="G12" s="21"/>
      <c r="H12" s="21"/>
      <c r="I12" s="21"/>
      <c r="J12" s="21"/>
      <c r="K12" s="21"/>
    </row>
    <row r="13" spans="1:11" ht="15.75">
      <c r="A13" s="1"/>
      <c r="C13" s="21"/>
      <c r="D13" s="21"/>
      <c r="E13" s="21"/>
      <c r="F13" s="21"/>
      <c r="G13" s="21"/>
      <c r="H13" s="21"/>
      <c r="I13" s="21"/>
      <c r="J13" s="21"/>
      <c r="K13" s="21"/>
    </row>
    <row r="14" spans="1:11" ht="12.75">
      <c r="A14" s="3"/>
      <c r="C14" s="21"/>
      <c r="D14" s="21"/>
      <c r="E14" s="21"/>
      <c r="F14" s="21"/>
      <c r="G14" s="21"/>
      <c r="H14" s="21"/>
      <c r="I14" s="21"/>
      <c r="J14" s="21"/>
      <c r="K14" s="21"/>
    </row>
    <row r="15" spans="1:256" ht="20.25">
      <c r="A15" s="116" t="s">
        <v>85</v>
      </c>
      <c r="B15" s="116"/>
      <c r="C15" s="116"/>
      <c r="D15" s="116"/>
      <c r="E15" s="116"/>
      <c r="F15" s="116"/>
      <c r="G15" s="116"/>
      <c r="H15" s="116"/>
      <c r="I15" s="116"/>
      <c r="J15" s="116"/>
      <c r="K15" s="116"/>
      <c r="L15" s="101"/>
      <c r="M15" s="101"/>
      <c r="N15" s="101"/>
      <c r="O15" s="101"/>
      <c r="P15" s="101"/>
      <c r="Q15" s="116"/>
      <c r="R15" s="116"/>
      <c r="S15" s="116"/>
      <c r="T15" s="116"/>
      <c r="U15" s="116"/>
      <c r="V15" s="116"/>
      <c r="W15" s="116"/>
      <c r="X15" s="116"/>
      <c r="Y15" s="116"/>
      <c r="Z15" s="116"/>
      <c r="AA15" s="116"/>
      <c r="AB15" s="116"/>
      <c r="AC15" s="116"/>
      <c r="AD15" s="116"/>
      <c r="AE15" s="116"/>
      <c r="AF15" s="116"/>
      <c r="AG15" s="116" t="s">
        <v>85</v>
      </c>
      <c r="AH15" s="116"/>
      <c r="AI15" s="116"/>
      <c r="AJ15" s="116"/>
      <c r="AK15" s="116"/>
      <c r="AL15" s="116"/>
      <c r="AM15" s="116"/>
      <c r="AN15" s="116"/>
      <c r="AO15" s="116"/>
      <c r="AP15" s="116"/>
      <c r="AQ15" s="116"/>
      <c r="AR15" s="116"/>
      <c r="AS15" s="116"/>
      <c r="AT15" s="116"/>
      <c r="AU15" s="116"/>
      <c r="AV15" s="116"/>
      <c r="AW15" s="116" t="s">
        <v>85</v>
      </c>
      <c r="AX15" s="116"/>
      <c r="AY15" s="116"/>
      <c r="AZ15" s="116"/>
      <c r="BA15" s="116"/>
      <c r="BB15" s="116"/>
      <c r="BC15" s="116"/>
      <c r="BD15" s="116"/>
      <c r="BE15" s="116"/>
      <c r="BF15" s="116"/>
      <c r="BG15" s="116"/>
      <c r="BH15" s="116"/>
      <c r="BI15" s="116"/>
      <c r="BJ15" s="116"/>
      <c r="BK15" s="116"/>
      <c r="BL15" s="116"/>
      <c r="BM15" s="116" t="s">
        <v>85</v>
      </c>
      <c r="BN15" s="116"/>
      <c r="BO15" s="116"/>
      <c r="BP15" s="116"/>
      <c r="BQ15" s="116"/>
      <c r="BR15" s="116"/>
      <c r="BS15" s="116"/>
      <c r="BT15" s="116"/>
      <c r="BU15" s="116"/>
      <c r="BV15" s="116"/>
      <c r="BW15" s="116"/>
      <c r="BX15" s="116"/>
      <c r="BY15" s="116"/>
      <c r="BZ15" s="116"/>
      <c r="CA15" s="116"/>
      <c r="CB15" s="116"/>
      <c r="CC15" s="116" t="s">
        <v>85</v>
      </c>
      <c r="CD15" s="116"/>
      <c r="CE15" s="116"/>
      <c r="CF15" s="116"/>
      <c r="CG15" s="116"/>
      <c r="CH15" s="116"/>
      <c r="CI15" s="116"/>
      <c r="CJ15" s="116"/>
      <c r="CK15" s="116"/>
      <c r="CL15" s="116"/>
      <c r="CM15" s="116"/>
      <c r="CN15" s="116"/>
      <c r="CO15" s="116"/>
      <c r="CP15" s="116"/>
      <c r="CQ15" s="116"/>
      <c r="CR15" s="116"/>
      <c r="CS15" s="116" t="s">
        <v>85</v>
      </c>
      <c r="CT15" s="116"/>
      <c r="CU15" s="116"/>
      <c r="CV15" s="116"/>
      <c r="CW15" s="116"/>
      <c r="CX15" s="116"/>
      <c r="CY15" s="116"/>
      <c r="CZ15" s="116"/>
      <c r="DA15" s="116"/>
      <c r="DB15" s="116"/>
      <c r="DC15" s="116"/>
      <c r="DD15" s="116"/>
      <c r="DE15" s="116"/>
      <c r="DF15" s="116"/>
      <c r="DG15" s="116"/>
      <c r="DH15" s="116"/>
      <c r="DI15" s="116" t="s">
        <v>85</v>
      </c>
      <c r="DJ15" s="116"/>
      <c r="DK15" s="116"/>
      <c r="DL15" s="116"/>
      <c r="DM15" s="116"/>
      <c r="DN15" s="116"/>
      <c r="DO15" s="116"/>
      <c r="DP15" s="116"/>
      <c r="DQ15" s="116"/>
      <c r="DR15" s="116"/>
      <c r="DS15" s="116"/>
      <c r="DT15" s="116"/>
      <c r="DU15" s="116"/>
      <c r="DV15" s="116"/>
      <c r="DW15" s="116"/>
      <c r="DX15" s="116"/>
      <c r="DY15" s="116" t="s">
        <v>85</v>
      </c>
      <c r="DZ15" s="116"/>
      <c r="EA15" s="116"/>
      <c r="EB15" s="116"/>
      <c r="EC15" s="116"/>
      <c r="ED15" s="116"/>
      <c r="EE15" s="116"/>
      <c r="EF15" s="116"/>
      <c r="EG15" s="116"/>
      <c r="EH15" s="116"/>
      <c r="EI15" s="116"/>
      <c r="EJ15" s="116"/>
      <c r="EK15" s="116"/>
      <c r="EL15" s="116"/>
      <c r="EM15" s="116"/>
      <c r="EN15" s="116"/>
      <c r="EO15" s="116" t="s">
        <v>85</v>
      </c>
      <c r="EP15" s="116"/>
      <c r="EQ15" s="116"/>
      <c r="ER15" s="116"/>
      <c r="ES15" s="116"/>
      <c r="ET15" s="116"/>
      <c r="EU15" s="116"/>
      <c r="EV15" s="116"/>
      <c r="EW15" s="116"/>
      <c r="EX15" s="116"/>
      <c r="EY15" s="116"/>
      <c r="EZ15" s="116"/>
      <c r="FA15" s="116"/>
      <c r="FB15" s="116"/>
      <c r="FC15" s="116"/>
      <c r="FD15" s="116"/>
      <c r="FE15" s="116" t="s">
        <v>85</v>
      </c>
      <c r="FF15" s="116"/>
      <c r="FG15" s="116"/>
      <c r="FH15" s="116"/>
      <c r="FI15" s="116"/>
      <c r="FJ15" s="116"/>
      <c r="FK15" s="116"/>
      <c r="FL15" s="116"/>
      <c r="FM15" s="116"/>
      <c r="FN15" s="116"/>
      <c r="FO15" s="116"/>
      <c r="FP15" s="116"/>
      <c r="FQ15" s="116"/>
      <c r="FR15" s="116"/>
      <c r="FS15" s="116"/>
      <c r="FT15" s="116"/>
      <c r="FU15" s="116" t="s">
        <v>85</v>
      </c>
      <c r="FV15" s="116"/>
      <c r="FW15" s="116"/>
      <c r="FX15" s="116"/>
      <c r="FY15" s="116"/>
      <c r="FZ15" s="116"/>
      <c r="GA15" s="116"/>
      <c r="GB15" s="116"/>
      <c r="GC15" s="116"/>
      <c r="GD15" s="116"/>
      <c r="GE15" s="116"/>
      <c r="GF15" s="116"/>
      <c r="GG15" s="116"/>
      <c r="GH15" s="116"/>
      <c r="GI15" s="116"/>
      <c r="GJ15" s="116"/>
      <c r="GK15" s="116" t="s">
        <v>85</v>
      </c>
      <c r="GL15" s="116"/>
      <c r="GM15" s="116"/>
      <c r="GN15" s="116"/>
      <c r="GO15" s="116"/>
      <c r="GP15" s="116"/>
      <c r="GQ15" s="116"/>
      <c r="GR15" s="116"/>
      <c r="GS15" s="116"/>
      <c r="GT15" s="116"/>
      <c r="GU15" s="116"/>
      <c r="GV15" s="116"/>
      <c r="GW15" s="116"/>
      <c r="GX15" s="116"/>
      <c r="GY15" s="116"/>
      <c r="GZ15" s="116"/>
      <c r="HA15" s="116" t="s">
        <v>85</v>
      </c>
      <c r="HB15" s="116"/>
      <c r="HC15" s="116"/>
      <c r="HD15" s="116"/>
      <c r="HE15" s="116"/>
      <c r="HF15" s="116"/>
      <c r="HG15" s="116"/>
      <c r="HH15" s="116"/>
      <c r="HI15" s="116"/>
      <c r="HJ15" s="116"/>
      <c r="HK15" s="116"/>
      <c r="HL15" s="116"/>
      <c r="HM15" s="116"/>
      <c r="HN15" s="116"/>
      <c r="HO15" s="116"/>
      <c r="HP15" s="116"/>
      <c r="HQ15" s="116" t="s">
        <v>85</v>
      </c>
      <c r="HR15" s="116"/>
      <c r="HS15" s="116"/>
      <c r="HT15" s="116"/>
      <c r="HU15" s="116"/>
      <c r="HV15" s="116"/>
      <c r="HW15" s="116"/>
      <c r="HX15" s="116"/>
      <c r="HY15" s="116"/>
      <c r="HZ15" s="116"/>
      <c r="IA15" s="116"/>
      <c r="IB15" s="116"/>
      <c r="IC15" s="116"/>
      <c r="ID15" s="116"/>
      <c r="IE15" s="116"/>
      <c r="IF15" s="116"/>
      <c r="IG15" s="116" t="s">
        <v>85</v>
      </c>
      <c r="IH15" s="116"/>
      <c r="II15" s="116"/>
      <c r="IJ15" s="116"/>
      <c r="IK15" s="116"/>
      <c r="IL15" s="116"/>
      <c r="IM15" s="116"/>
      <c r="IN15" s="116"/>
      <c r="IO15" s="116"/>
      <c r="IP15" s="116"/>
      <c r="IQ15" s="116"/>
      <c r="IR15" s="116"/>
      <c r="IS15" s="116"/>
      <c r="IT15" s="116"/>
      <c r="IU15" s="116"/>
      <c r="IV15" s="116"/>
    </row>
    <row r="16" spans="1:11" ht="12.75">
      <c r="A16" s="3"/>
      <c r="B16" s="5"/>
      <c r="C16" s="21"/>
      <c r="D16" s="21"/>
      <c r="E16" s="21"/>
      <c r="F16" s="21"/>
      <c r="G16" s="21"/>
      <c r="H16" s="21"/>
      <c r="I16" s="21"/>
      <c r="J16" s="21"/>
      <c r="K16" s="21"/>
    </row>
    <row r="17" spans="1:16" ht="51" customHeight="1">
      <c r="A17" s="117" t="s">
        <v>86</v>
      </c>
      <c r="B17" s="117"/>
      <c r="C17" s="117"/>
      <c r="D17" s="117"/>
      <c r="E17" s="117"/>
      <c r="F17" s="117"/>
      <c r="G17" s="117"/>
      <c r="H17" s="117"/>
      <c r="I17" s="117"/>
      <c r="J17" s="117"/>
      <c r="K17" s="117"/>
      <c r="L17" s="100"/>
      <c r="M17" s="100"/>
      <c r="N17" s="100"/>
      <c r="O17" s="100"/>
      <c r="P17" s="100"/>
    </row>
    <row r="18" spans="1:11" ht="15">
      <c r="A18" s="102" t="s">
        <v>87</v>
      </c>
      <c r="B18" s="103"/>
      <c r="C18" s="104"/>
      <c r="D18" s="105">
        <v>0.2777777777777778</v>
      </c>
      <c r="E18" s="21"/>
      <c r="F18" s="21"/>
      <c r="G18" s="21"/>
      <c r="H18" s="21"/>
      <c r="I18" s="21"/>
      <c r="J18" s="21"/>
      <c r="K18" s="21"/>
    </row>
    <row r="19" spans="1:11" ht="15">
      <c r="A19" s="106" t="s">
        <v>88</v>
      </c>
      <c r="B19" s="107"/>
      <c r="C19" s="104"/>
      <c r="D19" s="108">
        <v>0.5555555555555556</v>
      </c>
      <c r="E19" s="21"/>
      <c r="F19" s="21"/>
      <c r="G19" s="21"/>
      <c r="H19" s="21"/>
      <c r="I19" s="21"/>
      <c r="J19" s="21"/>
      <c r="K19" s="21"/>
    </row>
    <row r="20" spans="1:11" ht="15">
      <c r="A20" s="109" t="s">
        <v>89</v>
      </c>
      <c r="B20" s="107"/>
      <c r="C20" s="104"/>
      <c r="D20" s="110">
        <v>0.16666666666666666</v>
      </c>
      <c r="E20" s="21"/>
      <c r="F20" s="21"/>
      <c r="G20" s="21"/>
      <c r="H20" s="21"/>
      <c r="I20" s="21"/>
      <c r="J20" s="21"/>
      <c r="K20" s="21"/>
    </row>
    <row r="21" spans="1:11" ht="15">
      <c r="A21" s="104" t="s">
        <v>90</v>
      </c>
      <c r="B21" s="107"/>
      <c r="C21" s="107"/>
      <c r="D21" s="111">
        <v>112.22222222222223</v>
      </c>
      <c r="E21" s="21"/>
      <c r="F21" s="21"/>
      <c r="G21" s="21"/>
      <c r="H21" s="21"/>
      <c r="I21" s="21"/>
      <c r="J21" s="21"/>
      <c r="K21" s="21"/>
    </row>
    <row r="22" spans="1:11" ht="15">
      <c r="A22" s="104" t="s">
        <v>91</v>
      </c>
      <c r="B22" s="107"/>
      <c r="C22" s="107"/>
      <c r="D22" s="113">
        <v>18</v>
      </c>
      <c r="E22" s="21"/>
      <c r="F22" s="21"/>
      <c r="G22" s="21"/>
      <c r="H22" s="21"/>
      <c r="I22" s="21"/>
      <c r="J22" s="21"/>
      <c r="K22" s="21"/>
    </row>
    <row r="23" spans="1:11" ht="15">
      <c r="A23" s="112" t="s">
        <v>92</v>
      </c>
      <c r="B23" s="103"/>
      <c r="C23" s="107"/>
      <c r="D23" s="114">
        <v>41558</v>
      </c>
      <c r="E23" s="21"/>
      <c r="F23" s="21"/>
      <c r="G23" s="21"/>
      <c r="H23" s="21"/>
      <c r="I23" s="21"/>
      <c r="J23" s="21"/>
      <c r="K23" s="21"/>
    </row>
    <row r="24" spans="1:11" ht="12.75">
      <c r="A24" s="3"/>
      <c r="C24" s="11"/>
      <c r="D24" s="11"/>
      <c r="E24" s="11"/>
      <c r="F24" s="11"/>
      <c r="G24" s="11"/>
      <c r="H24" s="11"/>
      <c r="I24" s="11"/>
      <c r="J24" s="11"/>
      <c r="K24" s="11"/>
    </row>
    <row r="25" spans="1:11" ht="12.75">
      <c r="A25" s="3"/>
      <c r="C25" s="11"/>
      <c r="D25" s="11"/>
      <c r="E25" s="11"/>
      <c r="F25" s="11"/>
      <c r="G25" s="11"/>
      <c r="H25" s="11"/>
      <c r="I25" s="11"/>
      <c r="J25" s="11"/>
      <c r="K25" s="11"/>
    </row>
    <row r="26" spans="1:11" ht="12.75">
      <c r="A26" s="3"/>
      <c r="C26" s="11"/>
      <c r="D26" s="11"/>
      <c r="E26" s="11"/>
      <c r="F26" s="11"/>
      <c r="G26" s="11"/>
      <c r="H26" s="11"/>
      <c r="I26" s="11"/>
      <c r="J26" s="11"/>
      <c r="K26" s="11"/>
    </row>
    <row r="27" spans="1:13" ht="15">
      <c r="A27" s="36" t="s">
        <v>47</v>
      </c>
      <c r="B27" s="37"/>
      <c r="C27" s="12" t="s">
        <v>12</v>
      </c>
      <c r="D27" s="12" t="s">
        <v>13</v>
      </c>
      <c r="E27" s="12" t="s">
        <v>14</v>
      </c>
      <c r="F27" s="12" t="s">
        <v>44</v>
      </c>
      <c r="G27" s="12" t="s">
        <v>45</v>
      </c>
      <c r="H27" s="40" t="s">
        <v>95</v>
      </c>
      <c r="I27" s="40" t="s">
        <v>96</v>
      </c>
      <c r="J27" s="40" t="s">
        <v>93</v>
      </c>
      <c r="K27" s="39" t="s">
        <v>15</v>
      </c>
      <c r="L27" s="39" t="s">
        <v>16</v>
      </c>
      <c r="M27" s="39" t="s">
        <v>30</v>
      </c>
    </row>
    <row r="28" spans="1:23" ht="15">
      <c r="A28" s="26"/>
      <c r="B28" s="26"/>
      <c r="C28" s="118" t="s">
        <v>49</v>
      </c>
      <c r="D28" s="118"/>
      <c r="E28" s="118"/>
      <c r="F28" s="118"/>
      <c r="G28" s="118"/>
      <c r="H28" s="41"/>
      <c r="I28" s="26"/>
      <c r="J28" s="26"/>
      <c r="K28" s="26"/>
      <c r="L28" s="26"/>
      <c r="M28" s="10"/>
      <c r="N28" s="10"/>
      <c r="O28" s="10"/>
      <c r="P28" s="10"/>
      <c r="Q28" s="10"/>
      <c r="R28" s="10"/>
      <c r="S28" s="10"/>
      <c r="T28" s="10"/>
      <c r="U28" s="10"/>
      <c r="V28" s="10"/>
      <c r="W28" s="10"/>
    </row>
    <row r="29" spans="1:23" ht="15">
      <c r="A29" s="38" t="s">
        <v>17</v>
      </c>
      <c r="B29" s="27"/>
      <c r="C29" s="27">
        <v>3100.4735792261617</v>
      </c>
      <c r="D29" s="27">
        <v>3196.914033717352</v>
      </c>
      <c r="E29" s="28">
        <v>3149.5791768791687</v>
      </c>
      <c r="F29" s="27">
        <v>2988.506537147902</v>
      </c>
      <c r="G29" s="28">
        <v>12435</v>
      </c>
      <c r="H29" s="42">
        <v>3010</v>
      </c>
      <c r="I29" s="28">
        <v>3062</v>
      </c>
      <c r="J29" s="42">
        <v>3054.7149</v>
      </c>
      <c r="K29" s="28">
        <v>12106.5842</v>
      </c>
      <c r="L29" s="28">
        <v>12491.5609</v>
      </c>
      <c r="M29" s="28">
        <v>13054.6157</v>
      </c>
      <c r="N29" s="13"/>
      <c r="O29" s="10"/>
      <c r="P29" s="10"/>
      <c r="Q29" s="10"/>
      <c r="R29" s="10"/>
      <c r="S29" s="10"/>
      <c r="T29" s="10"/>
      <c r="U29" s="10"/>
      <c r="V29" s="10"/>
      <c r="W29" s="10"/>
    </row>
    <row r="30" spans="1:23" ht="12.75">
      <c r="A30" s="26" t="s">
        <v>34</v>
      </c>
      <c r="B30" s="26"/>
      <c r="C30" s="14">
        <v>603.0642576346308</v>
      </c>
      <c r="D30" s="15">
        <v>636.0758529479001</v>
      </c>
      <c r="E30" s="14">
        <v>680.145239586646</v>
      </c>
      <c r="F30" s="15">
        <v>645.585750790839</v>
      </c>
      <c r="G30" s="14">
        <v>2565</v>
      </c>
      <c r="H30" s="43">
        <v>609</v>
      </c>
      <c r="I30" s="14">
        <v>599</v>
      </c>
      <c r="J30" s="43">
        <v>636.2069</v>
      </c>
      <c r="K30" s="14">
        <v>2481.4335</v>
      </c>
      <c r="L30" s="14">
        <v>2729.3531</v>
      </c>
      <c r="M30" s="14">
        <v>2859.0408</v>
      </c>
      <c r="N30" s="13"/>
      <c r="O30" s="10"/>
      <c r="P30" s="10"/>
      <c r="Q30" s="10"/>
      <c r="R30" s="10"/>
      <c r="S30" s="10"/>
      <c r="T30" s="10"/>
      <c r="U30" s="10"/>
      <c r="V30" s="10"/>
      <c r="W30" s="10"/>
    </row>
    <row r="31" spans="1:23" ht="12.75">
      <c r="A31" s="26" t="s">
        <v>35</v>
      </c>
      <c r="B31" s="26"/>
      <c r="C31" s="14">
        <v>702.409321591531</v>
      </c>
      <c r="D31" s="15">
        <v>728.802606331127</v>
      </c>
      <c r="E31" s="14">
        <v>685.433937292523</v>
      </c>
      <c r="F31" s="15">
        <v>625.920786357063</v>
      </c>
      <c r="G31" s="14">
        <v>2743</v>
      </c>
      <c r="H31" s="43">
        <v>639</v>
      </c>
      <c r="I31" s="14">
        <v>658</v>
      </c>
      <c r="J31" s="43">
        <v>664.0521</v>
      </c>
      <c r="K31" s="14">
        <v>2605.722</v>
      </c>
      <c r="L31" s="14">
        <v>2775.0096</v>
      </c>
      <c r="M31" s="14">
        <v>2959.4947</v>
      </c>
      <c r="N31" s="13"/>
      <c r="O31" s="10"/>
      <c r="P31" s="10"/>
      <c r="Q31" s="10"/>
      <c r="R31" s="10"/>
      <c r="S31" s="10"/>
      <c r="T31" s="10"/>
      <c r="U31" s="10"/>
      <c r="V31" s="10"/>
      <c r="W31" s="10"/>
    </row>
    <row r="32" spans="1:23" ht="12.75">
      <c r="A32" s="26" t="s">
        <v>43</v>
      </c>
      <c r="B32" s="26"/>
      <c r="C32" s="14">
        <v>755</v>
      </c>
      <c r="D32" s="15">
        <v>792</v>
      </c>
      <c r="E32" s="14">
        <v>817</v>
      </c>
      <c r="F32" s="15">
        <v>798</v>
      </c>
      <c r="G32" s="14">
        <v>3162</v>
      </c>
      <c r="H32" s="43">
        <v>764</v>
      </c>
      <c r="I32" s="14">
        <v>788</v>
      </c>
      <c r="J32" s="43">
        <v>809.5004</v>
      </c>
      <c r="K32" s="14">
        <v>3161.1667</v>
      </c>
      <c r="L32" s="14">
        <v>3274.4104</v>
      </c>
      <c r="M32" s="14">
        <v>3394.8503</v>
      </c>
      <c r="N32" s="13"/>
      <c r="O32" s="10"/>
      <c r="P32" s="10"/>
      <c r="Q32" s="10"/>
      <c r="R32" s="10"/>
      <c r="S32" s="10"/>
      <c r="T32" s="10"/>
      <c r="U32" s="10"/>
      <c r="V32" s="10"/>
      <c r="W32" s="10"/>
    </row>
    <row r="33" spans="1:23" ht="12.75">
      <c r="A33" s="26" t="s">
        <v>36</v>
      </c>
      <c r="B33" s="26"/>
      <c r="C33" s="14">
        <v>998</v>
      </c>
      <c r="D33" s="15">
        <v>1000</v>
      </c>
      <c r="E33" s="14">
        <v>936</v>
      </c>
      <c r="F33" s="15">
        <v>875</v>
      </c>
      <c r="G33" s="14">
        <v>3809</v>
      </c>
      <c r="H33" s="43">
        <v>981</v>
      </c>
      <c r="I33" s="14">
        <v>978</v>
      </c>
      <c r="J33" s="43">
        <v>933.926</v>
      </c>
      <c r="K33" s="14">
        <v>3785.1667</v>
      </c>
      <c r="L33" s="14">
        <v>3647.1375</v>
      </c>
      <c r="M33" s="14">
        <v>3766.9812</v>
      </c>
      <c r="N33" s="13"/>
      <c r="O33" s="10"/>
      <c r="P33" s="10"/>
      <c r="Q33" s="10"/>
      <c r="R33" s="10"/>
      <c r="S33" s="10"/>
      <c r="T33" s="10"/>
      <c r="U33" s="10"/>
      <c r="V33" s="10"/>
      <c r="W33" s="10"/>
    </row>
    <row r="34" spans="1:23" ht="12.75">
      <c r="A34" s="26" t="s">
        <v>37</v>
      </c>
      <c r="B34" s="26"/>
      <c r="C34" s="14">
        <v>41</v>
      </c>
      <c r="D34" s="15">
        <v>40.035574438324765</v>
      </c>
      <c r="E34" s="14">
        <v>31</v>
      </c>
      <c r="F34" s="15">
        <v>45</v>
      </c>
      <c r="G34" s="14">
        <v>157</v>
      </c>
      <c r="H34" s="43">
        <v>17</v>
      </c>
      <c r="I34" s="14">
        <v>38</v>
      </c>
      <c r="J34" s="43">
        <v>11.0146</v>
      </c>
      <c r="K34" s="14">
        <v>73.2005</v>
      </c>
      <c r="L34" s="14">
        <v>49.7423</v>
      </c>
      <c r="M34" s="14">
        <v>52.5997</v>
      </c>
      <c r="N34" s="13"/>
      <c r="O34" s="10"/>
      <c r="P34" s="10"/>
      <c r="Q34" s="10"/>
      <c r="R34" s="10"/>
      <c r="S34" s="10"/>
      <c r="T34" s="10"/>
      <c r="U34" s="10"/>
      <c r="V34" s="10"/>
      <c r="W34" s="10"/>
    </row>
    <row r="35" spans="1:23" ht="15">
      <c r="A35" s="38" t="s">
        <v>48</v>
      </c>
      <c r="B35" s="38"/>
      <c r="C35" s="27">
        <v>518</v>
      </c>
      <c r="D35" s="27">
        <v>565</v>
      </c>
      <c r="E35" s="28">
        <v>553</v>
      </c>
      <c r="F35" s="27">
        <v>430</v>
      </c>
      <c r="G35" s="28">
        <v>2067</v>
      </c>
      <c r="H35" s="42">
        <v>454</v>
      </c>
      <c r="I35" s="28">
        <v>487</v>
      </c>
      <c r="J35" s="42">
        <v>468.2157</v>
      </c>
      <c r="K35" s="28">
        <v>1836.0359</v>
      </c>
      <c r="L35" s="28">
        <v>2024.8986</v>
      </c>
      <c r="M35" s="28">
        <v>2201.7501</v>
      </c>
      <c r="N35" s="13"/>
      <c r="O35" s="10"/>
      <c r="P35" s="10"/>
      <c r="Q35" s="10"/>
      <c r="R35" s="10"/>
      <c r="S35" s="10"/>
      <c r="T35" s="10"/>
      <c r="U35" s="10"/>
      <c r="V35" s="10"/>
      <c r="W35" s="10"/>
    </row>
    <row r="36" spans="1:23" ht="12.75">
      <c r="A36" s="26" t="s">
        <v>38</v>
      </c>
      <c r="B36" s="26"/>
      <c r="C36" s="14">
        <v>102</v>
      </c>
      <c r="D36" s="15">
        <v>153</v>
      </c>
      <c r="E36" s="14">
        <v>159</v>
      </c>
      <c r="F36" s="15">
        <v>103</v>
      </c>
      <c r="G36" s="14">
        <v>518</v>
      </c>
      <c r="H36" s="43">
        <v>113</v>
      </c>
      <c r="I36" s="14">
        <v>92</v>
      </c>
      <c r="J36" s="43">
        <v>101.9187</v>
      </c>
      <c r="K36" s="14">
        <v>409.1704</v>
      </c>
      <c r="L36" s="14">
        <v>498.8219</v>
      </c>
      <c r="M36" s="14">
        <v>540.6341</v>
      </c>
      <c r="N36" s="13"/>
      <c r="O36" s="10"/>
      <c r="P36" s="10"/>
      <c r="Q36" s="10"/>
      <c r="R36" s="10"/>
      <c r="S36" s="10"/>
      <c r="T36" s="10"/>
      <c r="U36" s="10"/>
      <c r="V36" s="10"/>
      <c r="W36" s="10"/>
    </row>
    <row r="37" spans="1:23" ht="12.75">
      <c r="A37" s="26" t="s">
        <v>39</v>
      </c>
      <c r="B37" s="26"/>
      <c r="C37" s="14">
        <v>151</v>
      </c>
      <c r="D37" s="15">
        <v>172</v>
      </c>
      <c r="E37" s="14">
        <v>168</v>
      </c>
      <c r="F37" s="15">
        <v>136</v>
      </c>
      <c r="G37" s="14">
        <v>627</v>
      </c>
      <c r="H37" s="43">
        <v>156</v>
      </c>
      <c r="I37" s="14">
        <v>160</v>
      </c>
      <c r="J37" s="43">
        <v>163.6998</v>
      </c>
      <c r="K37" s="14">
        <v>626.5382</v>
      </c>
      <c r="L37" s="14">
        <v>669.8096</v>
      </c>
      <c r="M37" s="14">
        <v>725.988</v>
      </c>
      <c r="N37" s="13"/>
      <c r="O37" s="10"/>
      <c r="P37" s="10"/>
      <c r="Q37" s="10"/>
      <c r="R37" s="10"/>
      <c r="S37" s="10"/>
      <c r="T37" s="10"/>
      <c r="U37" s="10"/>
      <c r="V37" s="10"/>
      <c r="W37" s="10"/>
    </row>
    <row r="38" spans="1:23" ht="12.75">
      <c r="A38" s="26" t="s">
        <v>42</v>
      </c>
      <c r="B38" s="26"/>
      <c r="C38" s="14">
        <v>188</v>
      </c>
      <c r="D38" s="15">
        <v>187</v>
      </c>
      <c r="E38" s="14">
        <v>196</v>
      </c>
      <c r="F38" s="15">
        <v>179</v>
      </c>
      <c r="G38" s="14">
        <v>750</v>
      </c>
      <c r="H38" s="43">
        <v>155</v>
      </c>
      <c r="I38" s="14">
        <v>180</v>
      </c>
      <c r="J38" s="43">
        <v>181.9781</v>
      </c>
      <c r="K38" s="14">
        <v>689.1919</v>
      </c>
      <c r="L38" s="14">
        <v>735.1951</v>
      </c>
      <c r="M38" s="14">
        <v>773.9559</v>
      </c>
      <c r="N38" s="13"/>
      <c r="O38" s="10"/>
      <c r="P38" s="10"/>
      <c r="Q38" s="10"/>
      <c r="R38" s="10"/>
      <c r="S38" s="10"/>
      <c r="T38" s="10"/>
      <c r="U38" s="10"/>
      <c r="V38" s="10"/>
      <c r="W38" s="10"/>
    </row>
    <row r="39" spans="1:23" ht="12.75">
      <c r="A39" s="26" t="s">
        <v>40</v>
      </c>
      <c r="B39" s="26"/>
      <c r="C39" s="14">
        <v>84</v>
      </c>
      <c r="D39" s="15">
        <v>86</v>
      </c>
      <c r="E39" s="14">
        <v>64</v>
      </c>
      <c r="F39" s="15">
        <v>17</v>
      </c>
      <c r="G39" s="14">
        <v>251</v>
      </c>
      <c r="H39" s="43">
        <v>72</v>
      </c>
      <c r="I39" s="14">
        <v>79</v>
      </c>
      <c r="J39" s="43">
        <v>69.2206</v>
      </c>
      <c r="K39" s="14">
        <v>273.0107</v>
      </c>
      <c r="L39" s="14">
        <v>298.7854</v>
      </c>
      <c r="M39" s="14">
        <v>340.2918</v>
      </c>
      <c r="N39" s="13"/>
      <c r="O39" s="10"/>
      <c r="P39" s="10"/>
      <c r="Q39" s="10"/>
      <c r="R39" s="10"/>
      <c r="S39" s="10"/>
      <c r="T39" s="10"/>
      <c r="U39" s="10"/>
      <c r="V39" s="10"/>
      <c r="W39" s="10"/>
    </row>
    <row r="40" spans="1:23" ht="12.75">
      <c r="A40" s="26" t="s">
        <v>41</v>
      </c>
      <c r="B40" s="26"/>
      <c r="C40" s="14">
        <v>-7</v>
      </c>
      <c r="D40" s="15">
        <v>-34</v>
      </c>
      <c r="E40" s="14">
        <v>-34</v>
      </c>
      <c r="F40" s="15">
        <v>-5</v>
      </c>
      <c r="G40" s="14">
        <v>-79</v>
      </c>
      <c r="H40" s="43">
        <v>-41</v>
      </c>
      <c r="I40" s="14">
        <v>-25</v>
      </c>
      <c r="J40" s="43">
        <v>-48.6134</v>
      </c>
      <c r="K40" s="14">
        <v>-161.9248</v>
      </c>
      <c r="L40" s="14">
        <v>-179.1942</v>
      </c>
      <c r="M40" s="14">
        <v>-179.8552</v>
      </c>
      <c r="N40" s="13"/>
      <c r="O40" s="10"/>
      <c r="P40" s="10"/>
      <c r="Q40" s="10"/>
      <c r="R40" s="10"/>
      <c r="S40" s="10"/>
      <c r="T40" s="10"/>
      <c r="U40" s="10"/>
      <c r="V40" s="10"/>
      <c r="W40" s="10"/>
    </row>
    <row r="41" spans="1:23" ht="14.25">
      <c r="A41" s="26" t="s">
        <v>25</v>
      </c>
      <c r="B41" s="26"/>
      <c r="C41" s="14">
        <v>-162.23242069251802</v>
      </c>
      <c r="D41" s="15">
        <v>-166.08984096891396</v>
      </c>
      <c r="E41" s="14">
        <v>-162.51116388250801</v>
      </c>
      <c r="F41" s="15">
        <v>-172.280771366125</v>
      </c>
      <c r="G41" s="14">
        <v>-663.114196910065</v>
      </c>
      <c r="H41" s="43">
        <v>-164</v>
      </c>
      <c r="I41" s="14">
        <v>-167</v>
      </c>
      <c r="J41" s="43">
        <v>-168.6623</v>
      </c>
      <c r="K41" s="14">
        <v>-677.5175</v>
      </c>
      <c r="L41" s="14">
        <v>-679.7452</v>
      </c>
      <c r="M41" s="14">
        <v>-698.627</v>
      </c>
      <c r="N41" s="13"/>
      <c r="O41" s="10"/>
      <c r="P41" s="10"/>
      <c r="Q41" s="10"/>
      <c r="R41" s="10"/>
      <c r="S41" s="10"/>
      <c r="T41" s="10"/>
      <c r="U41" s="10"/>
      <c r="V41" s="10"/>
      <c r="W41" s="10"/>
    </row>
    <row r="42" spans="1:23" ht="15">
      <c r="A42" s="38" t="s">
        <v>18</v>
      </c>
      <c r="B42" s="38"/>
      <c r="C42" s="27">
        <v>355.419585476638</v>
      </c>
      <c r="D42" s="27">
        <v>399.406588497532</v>
      </c>
      <c r="E42" s="28">
        <v>390.791569303466</v>
      </c>
      <c r="F42" s="27">
        <v>257.832220395305</v>
      </c>
      <c r="G42" s="28">
        <v>1403.4499636729402</v>
      </c>
      <c r="H42" s="42">
        <v>290</v>
      </c>
      <c r="I42" s="28">
        <v>320</v>
      </c>
      <c r="J42" s="42">
        <v>298.6861</v>
      </c>
      <c r="K42" s="28">
        <v>1160.4962</v>
      </c>
      <c r="L42" s="28">
        <v>1332.2704</v>
      </c>
      <c r="M42" s="28">
        <v>1488.0464</v>
      </c>
      <c r="N42" s="13"/>
      <c r="O42" s="10"/>
      <c r="P42" s="10"/>
      <c r="Q42" s="10"/>
      <c r="R42" s="10"/>
      <c r="S42" s="10"/>
      <c r="T42" s="10"/>
      <c r="U42" s="10"/>
      <c r="V42" s="10"/>
      <c r="W42" s="10"/>
    </row>
    <row r="43" spans="1:23" ht="14.25">
      <c r="A43" s="26" t="s">
        <v>26</v>
      </c>
      <c r="B43" s="26"/>
      <c r="C43" s="24">
        <v>-68.190991006532</v>
      </c>
      <c r="D43" s="25">
        <v>75.889213549148</v>
      </c>
      <c r="E43" s="29">
        <v>-50.8128888903669</v>
      </c>
      <c r="F43" s="25">
        <v>90.9088978318544</v>
      </c>
      <c r="G43" s="31">
        <v>47.79423148410338</v>
      </c>
      <c r="H43" s="44">
        <v>-40</v>
      </c>
      <c r="I43" s="31">
        <v>-97</v>
      </c>
      <c r="J43" s="44">
        <v>-26.8021</v>
      </c>
      <c r="K43" s="31">
        <v>-173.5625</v>
      </c>
      <c r="L43" s="31">
        <v>-43.0766</v>
      </c>
      <c r="M43" s="31">
        <v>-35.2138</v>
      </c>
      <c r="N43" s="13"/>
      <c r="O43" s="10"/>
      <c r="P43" s="10"/>
      <c r="Q43" s="10"/>
      <c r="R43" s="10"/>
      <c r="S43" s="10"/>
      <c r="T43" s="10"/>
      <c r="U43" s="10"/>
      <c r="V43" s="10"/>
      <c r="W43" s="10"/>
    </row>
    <row r="44" spans="1:23" ht="15">
      <c r="A44" s="38" t="s">
        <v>19</v>
      </c>
      <c r="B44" s="38"/>
      <c r="C44" s="16">
        <v>287.22859447010603</v>
      </c>
      <c r="D44" s="16">
        <v>475.29580204668</v>
      </c>
      <c r="E44" s="30">
        <v>339.97868041310005</v>
      </c>
      <c r="F44" s="16">
        <v>348.741118227159</v>
      </c>
      <c r="G44" s="30">
        <v>1451.24419515705</v>
      </c>
      <c r="H44" s="45">
        <v>250</v>
      </c>
      <c r="I44" s="30">
        <v>223</v>
      </c>
      <c r="J44" s="45">
        <v>271.9391</v>
      </c>
      <c r="K44" s="30">
        <v>986.9045</v>
      </c>
      <c r="L44" s="30">
        <v>1289.1412</v>
      </c>
      <c r="M44" s="30">
        <v>1452.8454</v>
      </c>
      <c r="N44" s="13"/>
      <c r="O44" s="10"/>
      <c r="P44" s="10"/>
      <c r="Q44" s="10"/>
      <c r="R44" s="10"/>
      <c r="S44" s="10"/>
      <c r="T44" s="10"/>
      <c r="U44" s="10"/>
      <c r="V44" s="10"/>
      <c r="W44" s="10"/>
    </row>
    <row r="45" spans="1:23" ht="12.75">
      <c r="A45" s="26" t="s">
        <v>31</v>
      </c>
      <c r="B45" s="26"/>
      <c r="C45" s="14">
        <v>213.37643562344982</v>
      </c>
      <c r="D45" s="15">
        <v>370.76783345330915</v>
      </c>
      <c r="E45" s="31">
        <v>247.78335388967608</v>
      </c>
      <c r="F45" s="15">
        <v>263.265932596391</v>
      </c>
      <c r="G45" s="31">
        <v>1095.193555562832</v>
      </c>
      <c r="H45" s="43">
        <v>166</v>
      </c>
      <c r="I45" s="31">
        <v>170</v>
      </c>
      <c r="J45" s="43">
        <v>197.7724</v>
      </c>
      <c r="K45" s="31">
        <v>710.053</v>
      </c>
      <c r="L45" s="31">
        <v>1020.1018</v>
      </c>
      <c r="M45" s="31">
        <v>1209.2676</v>
      </c>
      <c r="N45" s="13"/>
      <c r="O45" s="10"/>
      <c r="P45" s="10"/>
      <c r="Q45" s="10"/>
      <c r="R45" s="10"/>
      <c r="S45" s="10"/>
      <c r="T45" s="10"/>
      <c r="U45" s="10"/>
      <c r="V45" s="10"/>
      <c r="W45" s="10"/>
    </row>
    <row r="46" spans="1:23" ht="12.75">
      <c r="A46" s="26" t="s">
        <v>22</v>
      </c>
      <c r="B46" s="26"/>
      <c r="C46" s="14">
        <v>130.27956426395681</v>
      </c>
      <c r="D46" s="15">
        <v>274.14111354910517</v>
      </c>
      <c r="E46" s="31">
        <v>179.7386479991271</v>
      </c>
      <c r="F46" s="15">
        <v>182.8313609916516</v>
      </c>
      <c r="G46" s="31">
        <v>766.9906868038465</v>
      </c>
      <c r="H46" s="43">
        <v>102</v>
      </c>
      <c r="I46" s="31">
        <v>136</v>
      </c>
      <c r="J46" s="43">
        <v>139.7566</v>
      </c>
      <c r="K46" s="31">
        <v>494.6883</v>
      </c>
      <c r="L46" s="31">
        <v>709.5847</v>
      </c>
      <c r="M46" s="31">
        <v>833.6847</v>
      </c>
      <c r="N46" s="13"/>
      <c r="O46" s="10"/>
      <c r="P46" s="10"/>
      <c r="Q46" s="10"/>
      <c r="R46" s="10"/>
      <c r="S46" s="10"/>
      <c r="T46" s="10"/>
      <c r="U46" s="10"/>
      <c r="V46" s="10"/>
      <c r="W46" s="10"/>
    </row>
    <row r="47" spans="1:23" ht="12.75">
      <c r="A47" s="26" t="s">
        <v>23</v>
      </c>
      <c r="B47" s="26"/>
      <c r="C47" s="24">
        <v>-5.6410515456904085</v>
      </c>
      <c r="D47" s="25">
        <v>-16.100376360443498</v>
      </c>
      <c r="E47" s="29">
        <v>-16.4909074129662</v>
      </c>
      <c r="F47" s="25">
        <v>-1.3316353147373043</v>
      </c>
      <c r="G47" s="29">
        <v>-39.563970633837414</v>
      </c>
      <c r="H47" s="44">
        <v>-1</v>
      </c>
      <c r="I47" s="31">
        <v>27</v>
      </c>
      <c r="J47" s="44">
        <v>3.1769</v>
      </c>
      <c r="K47" s="31">
        <v>18.6314</v>
      </c>
      <c r="L47" s="31">
        <v>0.0833</v>
      </c>
      <c r="M47" s="31">
        <v>0.0909</v>
      </c>
      <c r="N47" s="13"/>
      <c r="O47" s="10"/>
      <c r="P47" s="10"/>
      <c r="Q47" s="10"/>
      <c r="R47" s="10"/>
      <c r="S47" s="10"/>
      <c r="T47" s="10"/>
      <c r="U47" s="10"/>
      <c r="V47" s="10"/>
      <c r="W47" s="10"/>
    </row>
    <row r="48" spans="1:23" ht="12.75">
      <c r="A48" s="26" t="s">
        <v>32</v>
      </c>
      <c r="B48" s="26"/>
      <c r="C48" s="14">
        <v>124.63851371826692</v>
      </c>
      <c r="D48" s="15">
        <v>258.040737188661</v>
      </c>
      <c r="E48" s="31">
        <v>163.24773858616302</v>
      </c>
      <c r="F48" s="15">
        <v>181.49972767691202</v>
      </c>
      <c r="G48" s="31">
        <v>727.426717170003</v>
      </c>
      <c r="H48" s="43">
        <v>101</v>
      </c>
      <c r="I48" s="31">
        <v>163</v>
      </c>
      <c r="J48" s="43">
        <v>143.7118</v>
      </c>
      <c r="K48" s="31">
        <v>522.8472</v>
      </c>
      <c r="L48" s="31">
        <v>714.0916</v>
      </c>
      <c r="M48" s="31">
        <v>838.6032</v>
      </c>
      <c r="N48" s="13"/>
      <c r="O48" s="10"/>
      <c r="P48" s="10"/>
      <c r="Q48" s="10"/>
      <c r="R48" s="10"/>
      <c r="S48" s="10"/>
      <c r="T48" s="10"/>
      <c r="U48" s="10"/>
      <c r="V48" s="10"/>
      <c r="W48" s="10"/>
    </row>
    <row r="49" spans="1:23" ht="15">
      <c r="A49" s="38" t="s">
        <v>33</v>
      </c>
      <c r="B49" s="38"/>
      <c r="C49" s="16">
        <v>115.77004790158351</v>
      </c>
      <c r="D49" s="16">
        <v>244.01580078679498</v>
      </c>
      <c r="E49" s="30">
        <v>147.968426747466</v>
      </c>
      <c r="F49" s="16">
        <v>202.74061698308802</v>
      </c>
      <c r="G49" s="30">
        <v>710.494892418933</v>
      </c>
      <c r="H49" s="45">
        <v>86</v>
      </c>
      <c r="I49" s="30">
        <v>148</v>
      </c>
      <c r="J49" s="45">
        <v>135.0019</v>
      </c>
      <c r="K49" s="30">
        <v>483.7544</v>
      </c>
      <c r="L49" s="30">
        <v>671.9249</v>
      </c>
      <c r="M49" s="30">
        <v>792.1215</v>
      </c>
      <c r="N49" s="13"/>
      <c r="O49" s="10"/>
      <c r="P49" s="10"/>
      <c r="Q49" s="10"/>
      <c r="R49" s="10"/>
      <c r="S49" s="10"/>
      <c r="T49" s="10"/>
      <c r="U49" s="10"/>
      <c r="V49" s="10"/>
      <c r="W49" s="10"/>
    </row>
    <row r="50" spans="1:23" ht="12.75">
      <c r="A50" s="26" t="s">
        <v>27</v>
      </c>
      <c r="B50" s="26"/>
      <c r="C50" s="17">
        <v>81.54</v>
      </c>
      <c r="D50" s="18">
        <v>82.46</v>
      </c>
      <c r="E50" s="32">
        <v>82.52</v>
      </c>
      <c r="F50" s="18">
        <v>82.712264</v>
      </c>
      <c r="G50" s="32">
        <v>82.304773</v>
      </c>
      <c r="H50" s="46">
        <v>83.323</v>
      </c>
      <c r="I50" s="32">
        <v>83.218</v>
      </c>
      <c r="J50" s="46">
        <v>83.3446</v>
      </c>
      <c r="K50" s="32">
        <v>83.2404</v>
      </c>
      <c r="L50" s="32">
        <v>83.2551</v>
      </c>
      <c r="M50" s="32">
        <v>83.2578</v>
      </c>
      <c r="N50" s="10"/>
      <c r="O50" s="10"/>
      <c r="P50" s="10"/>
      <c r="Q50" s="10"/>
      <c r="R50" s="10"/>
      <c r="S50" s="10"/>
      <c r="T50" s="10"/>
      <c r="U50" s="10"/>
      <c r="V50" s="10"/>
      <c r="W50" s="10"/>
    </row>
    <row r="51" spans="1:23" ht="12.75">
      <c r="A51" s="26" t="s">
        <v>24</v>
      </c>
      <c r="B51" s="26"/>
      <c r="C51" s="17">
        <v>1.42</v>
      </c>
      <c r="D51" s="18">
        <v>2.96</v>
      </c>
      <c r="E51" s="32">
        <v>1.79</v>
      </c>
      <c r="F51" s="18">
        <v>2.45</v>
      </c>
      <c r="G51" s="32">
        <v>8.63</v>
      </c>
      <c r="H51" s="46">
        <v>1.03</v>
      </c>
      <c r="I51" s="32">
        <v>1.79</v>
      </c>
      <c r="J51" s="46">
        <v>1.6193</v>
      </c>
      <c r="K51" s="32">
        <v>5.8064</v>
      </c>
      <c r="L51" s="32">
        <v>8.0628</v>
      </c>
      <c r="M51" s="32">
        <v>9.5037</v>
      </c>
      <c r="N51" s="19"/>
      <c r="O51" s="10"/>
      <c r="P51" s="10"/>
      <c r="Q51" s="10"/>
      <c r="R51" s="10"/>
      <c r="S51" s="10"/>
      <c r="T51" s="10"/>
      <c r="U51" s="10"/>
      <c r="V51" s="10"/>
      <c r="W51" s="10"/>
    </row>
    <row r="52" spans="1:23" ht="14.25">
      <c r="A52" s="26" t="s">
        <v>28</v>
      </c>
      <c r="B52" s="26"/>
      <c r="C52" s="33"/>
      <c r="D52" s="33"/>
      <c r="E52" s="15"/>
      <c r="F52" s="33"/>
      <c r="G52" s="32">
        <v>3.2</v>
      </c>
      <c r="H52" s="47"/>
      <c r="I52" s="32"/>
      <c r="J52" s="47"/>
      <c r="K52" s="32">
        <v>3.3087</v>
      </c>
      <c r="L52" s="32">
        <v>3.5899</v>
      </c>
      <c r="M52" s="32">
        <v>3.9426</v>
      </c>
      <c r="N52" s="10"/>
      <c r="O52" s="10"/>
      <c r="P52" s="10"/>
      <c r="Q52" s="10"/>
      <c r="R52" s="10"/>
      <c r="S52" s="10"/>
      <c r="T52" s="10"/>
      <c r="U52" s="10"/>
      <c r="V52" s="10"/>
      <c r="W52" s="10"/>
    </row>
    <row r="53" spans="1:23" ht="12.75" hidden="1">
      <c r="A53" s="26"/>
      <c r="B53" s="26"/>
      <c r="C53" s="34"/>
      <c r="D53" s="34"/>
      <c r="E53" s="35"/>
      <c r="F53" s="34"/>
      <c r="G53" s="35"/>
      <c r="H53" s="48"/>
      <c r="I53" s="35"/>
      <c r="J53" s="48"/>
      <c r="K53" s="35"/>
      <c r="L53" s="35"/>
      <c r="M53" s="35"/>
      <c r="N53" s="10"/>
      <c r="O53" s="10"/>
      <c r="P53" s="10"/>
      <c r="Q53" s="10"/>
      <c r="R53" s="10"/>
      <c r="S53" s="10"/>
      <c r="T53" s="10"/>
      <c r="U53" s="10"/>
      <c r="V53" s="10"/>
      <c r="W53" s="10"/>
    </row>
    <row r="54" spans="1:23" ht="15">
      <c r="A54" s="38" t="s">
        <v>29</v>
      </c>
      <c r="B54" s="38"/>
      <c r="C54" s="16">
        <v>52</v>
      </c>
      <c r="D54" s="16">
        <v>138</v>
      </c>
      <c r="E54" s="30">
        <v>346</v>
      </c>
      <c r="F54" s="16">
        <v>251</v>
      </c>
      <c r="G54" s="30">
        <v>787</v>
      </c>
      <c r="H54" s="45">
        <v>-17</v>
      </c>
      <c r="I54" s="16">
        <v>71</v>
      </c>
      <c r="J54" s="45">
        <v>137.9837</v>
      </c>
      <c r="K54" s="30">
        <v>118.7492</v>
      </c>
      <c r="L54" s="30">
        <v>509.7846</v>
      </c>
      <c r="M54" s="30">
        <v>609.3262</v>
      </c>
      <c r="N54" s="13"/>
      <c r="O54" s="10"/>
      <c r="P54" s="10"/>
      <c r="Q54" s="10"/>
      <c r="R54" s="10"/>
      <c r="S54" s="10"/>
      <c r="T54" s="10"/>
      <c r="U54" s="10"/>
      <c r="V54" s="10"/>
      <c r="W54" s="10"/>
    </row>
    <row r="55" spans="1:23" ht="12.75">
      <c r="A55" s="10"/>
      <c r="B55" s="10"/>
      <c r="C55" s="10"/>
      <c r="D55" s="10"/>
      <c r="E55" s="10"/>
      <c r="F55" s="10"/>
      <c r="G55" s="10"/>
      <c r="H55" s="10"/>
      <c r="I55" s="10"/>
      <c r="J55" s="10"/>
      <c r="K55" s="10"/>
      <c r="L55" s="10"/>
      <c r="M55" s="10"/>
      <c r="N55" s="10"/>
      <c r="O55" s="10"/>
      <c r="P55" s="10"/>
      <c r="Q55" s="10"/>
      <c r="R55" s="10"/>
      <c r="S55" s="10"/>
      <c r="T55" s="10"/>
      <c r="U55" s="10"/>
      <c r="V55" s="10"/>
      <c r="W55" s="10"/>
    </row>
    <row r="56" spans="1:23" ht="12.75">
      <c r="A56" s="20" t="s">
        <v>20</v>
      </c>
      <c r="B56" s="10"/>
      <c r="C56" s="10"/>
      <c r="D56" s="10"/>
      <c r="E56" s="10"/>
      <c r="F56" s="10"/>
      <c r="G56" s="10"/>
      <c r="H56" s="10"/>
      <c r="I56" s="10"/>
      <c r="J56" s="10"/>
      <c r="K56" s="10"/>
      <c r="L56" s="10"/>
      <c r="M56" s="10"/>
      <c r="N56" s="10"/>
      <c r="O56" s="10"/>
      <c r="P56" s="10"/>
      <c r="Q56" s="10"/>
      <c r="R56" s="10"/>
      <c r="S56" s="10"/>
      <c r="T56" s="10"/>
      <c r="U56" s="10"/>
      <c r="V56" s="10"/>
      <c r="W56" s="10"/>
    </row>
    <row r="57" spans="1:23" ht="12.75">
      <c r="A57" s="20" t="s">
        <v>21</v>
      </c>
      <c r="B57" s="10"/>
      <c r="C57" s="10"/>
      <c r="D57" s="10"/>
      <c r="E57" s="10"/>
      <c r="F57" s="10"/>
      <c r="G57" s="10"/>
      <c r="H57" s="10"/>
      <c r="I57" s="10"/>
      <c r="J57" s="10"/>
      <c r="K57" s="10"/>
      <c r="L57" s="10"/>
      <c r="M57" s="10"/>
      <c r="N57" s="10"/>
      <c r="O57" s="10"/>
      <c r="P57" s="10"/>
      <c r="Q57" s="10"/>
      <c r="R57" s="10"/>
      <c r="S57" s="10"/>
      <c r="T57" s="10"/>
      <c r="U57" s="10"/>
      <c r="V57" s="10"/>
      <c r="W57" s="10"/>
    </row>
    <row r="58" spans="1:23" ht="12.75">
      <c r="A58" s="20" t="s">
        <v>46</v>
      </c>
      <c r="B58" s="10"/>
      <c r="C58" s="10"/>
      <c r="D58" s="10"/>
      <c r="E58" s="10"/>
      <c r="F58" s="10"/>
      <c r="G58" s="10"/>
      <c r="H58" s="10"/>
      <c r="I58" s="10"/>
      <c r="J58" s="10"/>
      <c r="K58" s="10"/>
      <c r="L58" s="10"/>
      <c r="M58" s="10"/>
      <c r="N58" s="10"/>
      <c r="O58" s="10"/>
      <c r="P58" s="10"/>
      <c r="Q58" s="10"/>
      <c r="R58" s="10"/>
      <c r="S58" s="10"/>
      <c r="T58" s="10"/>
      <c r="U58" s="10"/>
      <c r="V58" s="10"/>
      <c r="W58" s="10"/>
    </row>
    <row r="59" spans="1:23" ht="12.75">
      <c r="A59" s="10"/>
      <c r="B59" s="10"/>
      <c r="C59" s="10"/>
      <c r="D59" s="10"/>
      <c r="E59" s="10"/>
      <c r="F59" s="10"/>
      <c r="G59" s="10"/>
      <c r="H59" s="10"/>
      <c r="I59" s="10"/>
      <c r="J59" s="10"/>
      <c r="K59" s="10"/>
      <c r="L59" s="10"/>
      <c r="M59" s="10"/>
      <c r="N59" s="10"/>
      <c r="O59" s="10"/>
      <c r="P59" s="10"/>
      <c r="Q59" s="10"/>
      <c r="R59" s="10"/>
      <c r="S59" s="10"/>
      <c r="T59" s="10"/>
      <c r="U59" s="10"/>
      <c r="V59" s="10"/>
      <c r="W59" s="10"/>
    </row>
    <row r="60" spans="1:23" ht="12.75">
      <c r="A60" s="115" t="s">
        <v>94</v>
      </c>
      <c r="B60" s="10"/>
      <c r="C60" s="10"/>
      <c r="D60" s="10"/>
      <c r="E60" s="10"/>
      <c r="F60" s="10"/>
      <c r="G60" s="10"/>
      <c r="H60" s="10"/>
      <c r="I60" s="10"/>
      <c r="J60" s="10"/>
      <c r="K60" s="10"/>
      <c r="L60" s="10"/>
      <c r="M60" s="10"/>
      <c r="N60" s="10"/>
      <c r="O60" s="10"/>
      <c r="P60" s="10"/>
      <c r="Q60" s="10"/>
      <c r="R60" s="10"/>
      <c r="S60" s="10"/>
      <c r="T60" s="10"/>
      <c r="U60" s="10"/>
      <c r="V60" s="10"/>
      <c r="W60" s="10"/>
    </row>
    <row r="61" spans="1:23" ht="12.75">
      <c r="A61" s="10"/>
      <c r="B61" s="10"/>
      <c r="C61" s="10"/>
      <c r="D61" s="10"/>
      <c r="E61" s="10"/>
      <c r="F61" s="10"/>
      <c r="G61" s="10"/>
      <c r="H61" s="10"/>
      <c r="I61" s="10"/>
      <c r="J61" s="10"/>
      <c r="K61" s="10"/>
      <c r="L61" s="10"/>
      <c r="M61" s="10"/>
      <c r="N61" s="10"/>
      <c r="O61" s="10"/>
      <c r="P61" s="10"/>
      <c r="Q61" s="10"/>
      <c r="R61" s="10"/>
      <c r="S61" s="10"/>
      <c r="T61" s="10"/>
      <c r="U61" s="10"/>
      <c r="V61" s="10"/>
      <c r="W61" s="10"/>
    </row>
    <row r="62" spans="1:23" ht="12.75">
      <c r="A62" s="10"/>
      <c r="B62" s="10"/>
      <c r="C62" s="10"/>
      <c r="D62" s="10"/>
      <c r="E62" s="10"/>
      <c r="F62" s="10"/>
      <c r="G62" s="10"/>
      <c r="H62" s="10"/>
      <c r="I62" s="10"/>
      <c r="J62" s="10"/>
      <c r="K62" s="10"/>
      <c r="L62" s="10"/>
      <c r="M62" s="10"/>
      <c r="N62" s="10"/>
      <c r="O62" s="10"/>
      <c r="P62" s="10"/>
      <c r="Q62" s="10"/>
      <c r="R62" s="10"/>
      <c r="S62" s="10"/>
      <c r="T62" s="10"/>
      <c r="U62" s="10"/>
      <c r="V62" s="10"/>
      <c r="W62" s="10"/>
    </row>
    <row r="63" spans="1:23" ht="12.75">
      <c r="A63" s="10"/>
      <c r="B63" s="10"/>
      <c r="C63" s="10"/>
      <c r="D63" s="10"/>
      <c r="E63" s="10"/>
      <c r="F63" s="10"/>
      <c r="G63" s="10"/>
      <c r="H63" s="10"/>
      <c r="I63" s="10"/>
      <c r="J63" s="10"/>
      <c r="K63" s="10"/>
      <c r="L63" s="10"/>
      <c r="M63" s="10"/>
      <c r="N63" s="10"/>
      <c r="O63" s="10"/>
      <c r="P63" s="10"/>
      <c r="Q63" s="10"/>
      <c r="R63" s="10"/>
      <c r="S63" s="10"/>
      <c r="T63" s="10"/>
      <c r="U63" s="10"/>
      <c r="V63" s="10"/>
      <c r="W63" s="10"/>
    </row>
    <row r="64" spans="1:23" ht="12.75">
      <c r="A64" s="10"/>
      <c r="B64" s="10"/>
      <c r="C64" s="10"/>
      <c r="D64" s="10"/>
      <c r="E64" s="10"/>
      <c r="F64" s="10"/>
      <c r="G64" s="10"/>
      <c r="H64" s="10"/>
      <c r="I64" s="10"/>
      <c r="J64" s="10"/>
      <c r="K64" s="10"/>
      <c r="L64" s="10"/>
      <c r="M64" s="10"/>
      <c r="N64" s="10"/>
      <c r="O64" s="10"/>
      <c r="P64" s="10"/>
      <c r="Q64" s="10"/>
      <c r="R64" s="10"/>
      <c r="S64" s="10"/>
      <c r="T64" s="10"/>
      <c r="U64" s="10"/>
      <c r="V64" s="10"/>
      <c r="W64" s="10"/>
    </row>
    <row r="65" spans="1:23" ht="12.75">
      <c r="A65" s="10"/>
      <c r="B65" s="10"/>
      <c r="C65" s="10"/>
      <c r="D65" s="10"/>
      <c r="E65" s="10"/>
      <c r="F65" s="10"/>
      <c r="G65" s="10"/>
      <c r="H65" s="10"/>
      <c r="I65" s="10"/>
      <c r="J65" s="10"/>
      <c r="K65" s="10"/>
      <c r="L65" s="10"/>
      <c r="M65" s="10"/>
      <c r="N65" s="10"/>
      <c r="O65" s="10"/>
      <c r="P65" s="10"/>
      <c r="Q65" s="10"/>
      <c r="R65" s="10"/>
      <c r="S65" s="10"/>
      <c r="T65" s="10"/>
      <c r="U65" s="10"/>
      <c r="V65" s="10"/>
      <c r="W65" s="10"/>
    </row>
    <row r="66" spans="1:23" ht="12.75">
      <c r="A66" s="10"/>
      <c r="B66" s="10"/>
      <c r="C66" s="10"/>
      <c r="D66" s="10"/>
      <c r="E66" s="10"/>
      <c r="F66" s="10"/>
      <c r="G66" s="10"/>
      <c r="H66" s="10"/>
      <c r="I66" s="10"/>
      <c r="J66" s="10"/>
      <c r="K66" s="10"/>
      <c r="L66" s="10"/>
      <c r="M66" s="10"/>
      <c r="N66" s="10"/>
      <c r="O66" s="10"/>
      <c r="P66" s="10"/>
      <c r="Q66" s="10"/>
      <c r="R66" s="10"/>
      <c r="S66" s="10"/>
      <c r="T66" s="10"/>
      <c r="U66" s="10"/>
      <c r="V66" s="10"/>
      <c r="W66" s="10"/>
    </row>
    <row r="67" spans="1:23" ht="12.75">
      <c r="A67" s="10"/>
      <c r="B67" s="10"/>
      <c r="C67" s="10"/>
      <c r="D67" s="10"/>
      <c r="E67" s="10"/>
      <c r="F67" s="10"/>
      <c r="G67" s="10"/>
      <c r="H67" s="10"/>
      <c r="I67" s="10"/>
      <c r="J67" s="10"/>
      <c r="K67" s="10"/>
      <c r="L67" s="10"/>
      <c r="M67" s="10"/>
      <c r="N67" s="10"/>
      <c r="O67" s="10"/>
      <c r="P67" s="10"/>
      <c r="Q67" s="10"/>
      <c r="R67" s="10"/>
      <c r="S67" s="10"/>
      <c r="T67" s="10"/>
      <c r="U67" s="10"/>
      <c r="V67" s="10"/>
      <c r="W67" s="10"/>
    </row>
    <row r="68" spans="1:23" ht="12.75">
      <c r="A68" s="10"/>
      <c r="B68" s="10"/>
      <c r="C68" s="10"/>
      <c r="D68" s="10"/>
      <c r="E68" s="10"/>
      <c r="F68" s="10"/>
      <c r="G68" s="10"/>
      <c r="H68" s="10"/>
      <c r="I68" s="10"/>
      <c r="J68" s="10"/>
      <c r="K68" s="10"/>
      <c r="L68" s="10"/>
      <c r="M68" s="10"/>
      <c r="N68" s="10"/>
      <c r="O68" s="10"/>
      <c r="P68" s="10"/>
      <c r="Q68" s="10"/>
      <c r="R68" s="10"/>
      <c r="S68" s="10"/>
      <c r="T68" s="10"/>
      <c r="U68" s="10"/>
      <c r="V68" s="10"/>
      <c r="W68" s="10"/>
    </row>
    <row r="69" spans="1:23" ht="12.75">
      <c r="A69" s="10"/>
      <c r="B69" s="10"/>
      <c r="C69" s="10"/>
      <c r="D69" s="10"/>
      <c r="E69" s="10"/>
      <c r="F69" s="10"/>
      <c r="G69" s="10"/>
      <c r="H69" s="10"/>
      <c r="I69" s="10"/>
      <c r="J69" s="10"/>
      <c r="K69" s="10"/>
      <c r="L69" s="10"/>
      <c r="M69" s="10"/>
      <c r="N69" s="10"/>
      <c r="O69" s="10"/>
      <c r="P69" s="10"/>
      <c r="Q69" s="10"/>
      <c r="R69" s="10"/>
      <c r="S69" s="10"/>
      <c r="T69" s="10"/>
      <c r="U69" s="10"/>
      <c r="V69" s="10"/>
      <c r="W69" s="10"/>
    </row>
    <row r="70" spans="1:23" ht="12.75">
      <c r="A70" s="10"/>
      <c r="B70" s="10"/>
      <c r="C70" s="10"/>
      <c r="D70" s="10"/>
      <c r="E70" s="10"/>
      <c r="F70" s="10"/>
      <c r="G70" s="10"/>
      <c r="H70" s="10"/>
      <c r="I70" s="10"/>
      <c r="J70" s="10"/>
      <c r="K70" s="10"/>
      <c r="L70" s="10"/>
      <c r="M70" s="10"/>
      <c r="N70" s="10"/>
      <c r="O70" s="10"/>
      <c r="P70" s="10"/>
      <c r="Q70" s="10"/>
      <c r="R70" s="10"/>
      <c r="S70" s="10"/>
      <c r="T70" s="10"/>
      <c r="U70" s="10"/>
      <c r="V70" s="10"/>
      <c r="W70" s="10"/>
    </row>
    <row r="71" spans="1:23" ht="12.75">
      <c r="A71" s="10"/>
      <c r="B71" s="10"/>
      <c r="C71" s="10"/>
      <c r="D71" s="10"/>
      <c r="E71" s="10"/>
      <c r="F71" s="10"/>
      <c r="G71" s="10"/>
      <c r="H71" s="10"/>
      <c r="I71" s="10"/>
      <c r="J71" s="10"/>
      <c r="K71" s="10"/>
      <c r="L71" s="10"/>
      <c r="M71" s="10"/>
      <c r="N71" s="10"/>
      <c r="O71" s="10"/>
      <c r="P71" s="10"/>
      <c r="Q71" s="10"/>
      <c r="R71" s="10"/>
      <c r="S71" s="10"/>
      <c r="T71" s="10"/>
      <c r="U71" s="10"/>
      <c r="V71" s="10"/>
      <c r="W71" s="10"/>
    </row>
    <row r="72" spans="1:23" ht="12.75">
      <c r="A72" s="10"/>
      <c r="B72" s="10"/>
      <c r="C72" s="10"/>
      <c r="D72" s="10"/>
      <c r="E72" s="10"/>
      <c r="F72" s="10"/>
      <c r="G72" s="10"/>
      <c r="H72" s="10"/>
      <c r="I72" s="10"/>
      <c r="J72" s="10"/>
      <c r="K72" s="10"/>
      <c r="L72" s="10"/>
      <c r="M72" s="10"/>
      <c r="N72" s="10"/>
      <c r="O72" s="10"/>
      <c r="P72" s="10"/>
      <c r="Q72" s="10"/>
      <c r="R72" s="10"/>
      <c r="S72" s="10"/>
      <c r="T72" s="10"/>
      <c r="U72" s="10"/>
      <c r="V72" s="10"/>
      <c r="W72" s="10"/>
    </row>
    <row r="73" spans="1:23" ht="12.75">
      <c r="A73" s="10"/>
      <c r="B73" s="10"/>
      <c r="C73" s="10"/>
      <c r="D73" s="10"/>
      <c r="E73" s="10"/>
      <c r="F73" s="10"/>
      <c r="G73" s="10"/>
      <c r="H73" s="10"/>
      <c r="I73" s="10"/>
      <c r="J73" s="10"/>
      <c r="K73" s="10"/>
      <c r="L73" s="10"/>
      <c r="M73" s="10"/>
      <c r="N73" s="10"/>
      <c r="O73" s="10"/>
      <c r="P73" s="10"/>
      <c r="Q73" s="10"/>
      <c r="R73" s="10"/>
      <c r="S73" s="10"/>
      <c r="T73" s="10"/>
      <c r="U73" s="10"/>
      <c r="V73" s="10"/>
      <c r="W73" s="10"/>
    </row>
    <row r="74" spans="1:23" ht="12.75">
      <c r="A74" s="10"/>
      <c r="B74" s="10"/>
      <c r="C74" s="10"/>
      <c r="D74" s="10"/>
      <c r="E74" s="10"/>
      <c r="F74" s="10"/>
      <c r="G74" s="10"/>
      <c r="H74" s="10"/>
      <c r="I74" s="10"/>
      <c r="J74" s="10"/>
      <c r="K74" s="10"/>
      <c r="L74" s="10"/>
      <c r="M74" s="10"/>
      <c r="N74" s="10"/>
      <c r="O74" s="10"/>
      <c r="P74" s="10"/>
      <c r="Q74" s="10"/>
      <c r="R74" s="10"/>
      <c r="S74" s="10"/>
      <c r="T74" s="10"/>
      <c r="U74" s="10"/>
      <c r="V74" s="10"/>
      <c r="W74" s="10"/>
    </row>
    <row r="75" spans="1:23" ht="12.75">
      <c r="A75" s="10"/>
      <c r="B75" s="10"/>
      <c r="C75" s="10"/>
      <c r="D75" s="10"/>
      <c r="E75" s="10"/>
      <c r="F75" s="10"/>
      <c r="G75" s="10"/>
      <c r="H75" s="10"/>
      <c r="I75" s="10"/>
      <c r="J75" s="10"/>
      <c r="K75" s="10"/>
      <c r="L75" s="10"/>
      <c r="M75" s="10"/>
      <c r="N75" s="10"/>
      <c r="O75" s="10"/>
      <c r="P75" s="10"/>
      <c r="Q75" s="10"/>
      <c r="R75" s="10"/>
      <c r="S75" s="10"/>
      <c r="T75" s="10"/>
      <c r="U75" s="10"/>
      <c r="V75" s="10"/>
      <c r="W75" s="10"/>
    </row>
    <row r="76" spans="1:23" ht="12.75">
      <c r="A76" s="10"/>
      <c r="B76" s="10"/>
      <c r="C76" s="10"/>
      <c r="D76" s="10"/>
      <c r="E76" s="10"/>
      <c r="F76" s="10"/>
      <c r="G76" s="10"/>
      <c r="H76" s="10"/>
      <c r="I76" s="10"/>
      <c r="J76" s="10"/>
      <c r="K76" s="10"/>
      <c r="L76" s="10"/>
      <c r="M76" s="10"/>
      <c r="N76" s="10"/>
      <c r="O76" s="10"/>
      <c r="P76" s="10"/>
      <c r="Q76" s="10"/>
      <c r="R76" s="10"/>
      <c r="S76" s="10"/>
      <c r="T76" s="10"/>
      <c r="U76" s="10"/>
      <c r="V76" s="10"/>
      <c r="W76" s="10"/>
    </row>
    <row r="77" spans="1:23" ht="12.75">
      <c r="A77" s="10"/>
      <c r="B77" s="10"/>
      <c r="C77" s="10"/>
      <c r="D77" s="10"/>
      <c r="E77" s="10"/>
      <c r="F77" s="10"/>
      <c r="G77" s="10"/>
      <c r="H77" s="10"/>
      <c r="I77" s="10"/>
      <c r="J77" s="10"/>
      <c r="K77" s="10"/>
      <c r="L77" s="10"/>
      <c r="M77" s="10"/>
      <c r="N77" s="10"/>
      <c r="O77" s="10"/>
      <c r="P77" s="10"/>
      <c r="Q77" s="10"/>
      <c r="R77" s="10"/>
      <c r="S77" s="10"/>
      <c r="T77" s="10"/>
      <c r="U77" s="10"/>
      <c r="V77" s="10"/>
      <c r="W77" s="10"/>
    </row>
    <row r="78" spans="1:23" ht="12.75">
      <c r="A78" s="10"/>
      <c r="B78" s="10"/>
      <c r="C78" s="10"/>
      <c r="D78" s="10"/>
      <c r="E78" s="10"/>
      <c r="F78" s="10"/>
      <c r="G78" s="10"/>
      <c r="H78" s="10"/>
      <c r="I78" s="10"/>
      <c r="J78" s="10"/>
      <c r="K78" s="10"/>
      <c r="L78" s="10"/>
      <c r="M78" s="10"/>
      <c r="N78" s="10"/>
      <c r="O78" s="10"/>
      <c r="P78" s="10"/>
      <c r="Q78" s="10"/>
      <c r="R78" s="10"/>
      <c r="S78" s="10"/>
      <c r="T78" s="10"/>
      <c r="U78" s="10"/>
      <c r="V78" s="10"/>
      <c r="W78" s="10"/>
    </row>
    <row r="79" spans="1:23" ht="12.75">
      <c r="A79" s="10"/>
      <c r="B79" s="10"/>
      <c r="C79" s="10"/>
      <c r="D79" s="10"/>
      <c r="E79" s="10"/>
      <c r="F79" s="10"/>
      <c r="G79" s="10"/>
      <c r="H79" s="10"/>
      <c r="I79" s="10"/>
      <c r="J79" s="10"/>
      <c r="K79" s="10"/>
      <c r="L79" s="10"/>
      <c r="M79" s="10"/>
      <c r="N79" s="10"/>
      <c r="O79" s="10"/>
      <c r="P79" s="10"/>
      <c r="Q79" s="10"/>
      <c r="R79" s="10"/>
      <c r="S79" s="10"/>
      <c r="T79" s="10"/>
      <c r="U79" s="10"/>
      <c r="V79" s="10"/>
      <c r="W79" s="10"/>
    </row>
    <row r="80" spans="1:23" ht="12.75">
      <c r="A80" s="10"/>
      <c r="B80" s="10"/>
      <c r="C80" s="10"/>
      <c r="D80" s="10"/>
      <c r="E80" s="10"/>
      <c r="F80" s="10"/>
      <c r="G80" s="10"/>
      <c r="H80" s="10"/>
      <c r="I80" s="10"/>
      <c r="J80" s="10"/>
      <c r="K80" s="10"/>
      <c r="L80" s="10"/>
      <c r="M80" s="10"/>
      <c r="N80" s="10"/>
      <c r="O80" s="10"/>
      <c r="P80" s="10"/>
      <c r="Q80" s="10"/>
      <c r="R80" s="10"/>
      <c r="S80" s="10"/>
      <c r="T80" s="10"/>
      <c r="U80" s="10"/>
      <c r="V80" s="10"/>
      <c r="W80" s="10"/>
    </row>
    <row r="81" spans="1:23" ht="12.75">
      <c r="A81" s="10"/>
      <c r="B81" s="10"/>
      <c r="C81" s="10"/>
      <c r="D81" s="10"/>
      <c r="E81" s="10"/>
      <c r="F81" s="10"/>
      <c r="G81" s="10"/>
      <c r="H81" s="10"/>
      <c r="I81" s="10"/>
      <c r="J81" s="10"/>
      <c r="K81" s="10"/>
      <c r="L81" s="10"/>
      <c r="M81" s="10"/>
      <c r="N81" s="10"/>
      <c r="O81" s="10"/>
      <c r="P81" s="10"/>
      <c r="Q81" s="10"/>
      <c r="R81" s="10"/>
      <c r="S81" s="10"/>
      <c r="T81" s="10"/>
      <c r="U81" s="10"/>
      <c r="V81" s="10"/>
      <c r="W81" s="10"/>
    </row>
    <row r="82" spans="1:23" ht="12.75">
      <c r="A82" s="10"/>
      <c r="B82" s="10"/>
      <c r="C82" s="10"/>
      <c r="D82" s="10"/>
      <c r="E82" s="10"/>
      <c r="F82" s="10"/>
      <c r="G82" s="10"/>
      <c r="H82" s="10"/>
      <c r="I82" s="10"/>
      <c r="J82" s="10"/>
      <c r="K82" s="10"/>
      <c r="L82" s="10"/>
      <c r="M82" s="10"/>
      <c r="N82" s="10"/>
      <c r="O82" s="10"/>
      <c r="P82" s="10"/>
      <c r="Q82" s="10"/>
      <c r="R82" s="10"/>
      <c r="S82" s="10"/>
      <c r="T82" s="10"/>
      <c r="U82" s="10"/>
      <c r="V82" s="10"/>
      <c r="W82" s="10"/>
    </row>
    <row r="83" spans="1:23" ht="12.75">
      <c r="A83" s="10"/>
      <c r="B83" s="10"/>
      <c r="C83" s="10"/>
      <c r="D83" s="10"/>
      <c r="E83" s="10"/>
      <c r="F83" s="10"/>
      <c r="G83" s="10"/>
      <c r="H83" s="10"/>
      <c r="I83" s="10"/>
      <c r="J83" s="10"/>
      <c r="K83" s="10"/>
      <c r="L83" s="10"/>
      <c r="M83" s="10"/>
      <c r="N83" s="10"/>
      <c r="O83" s="10"/>
      <c r="P83" s="10"/>
      <c r="Q83" s="10"/>
      <c r="R83" s="10"/>
      <c r="S83" s="10"/>
      <c r="T83" s="10"/>
      <c r="U83" s="10"/>
      <c r="V83" s="10"/>
      <c r="W83" s="10"/>
    </row>
    <row r="84" spans="1:23" ht="12.75">
      <c r="A84" s="10"/>
      <c r="B84" s="10"/>
      <c r="C84" s="10"/>
      <c r="D84" s="10"/>
      <c r="E84" s="10"/>
      <c r="F84" s="10"/>
      <c r="G84" s="10"/>
      <c r="H84" s="10"/>
      <c r="I84" s="10"/>
      <c r="J84" s="10"/>
      <c r="K84" s="10"/>
      <c r="L84" s="10"/>
      <c r="M84" s="10"/>
      <c r="N84" s="10"/>
      <c r="O84" s="10"/>
      <c r="P84" s="10"/>
      <c r="Q84" s="10"/>
      <c r="R84" s="10"/>
      <c r="S84" s="10"/>
      <c r="T84" s="10"/>
      <c r="U84" s="10"/>
      <c r="V84" s="10"/>
      <c r="W84" s="10"/>
    </row>
    <row r="85" spans="1:23" ht="12.75">
      <c r="A85" s="10"/>
      <c r="B85" s="10"/>
      <c r="C85" s="10"/>
      <c r="D85" s="10"/>
      <c r="E85" s="10"/>
      <c r="F85" s="10"/>
      <c r="G85" s="10"/>
      <c r="H85" s="10"/>
      <c r="I85" s="10"/>
      <c r="J85" s="10"/>
      <c r="K85" s="10"/>
      <c r="L85" s="10"/>
      <c r="M85" s="10"/>
      <c r="N85" s="10"/>
      <c r="O85" s="10"/>
      <c r="P85" s="10"/>
      <c r="Q85" s="10"/>
      <c r="R85" s="10"/>
      <c r="S85" s="10"/>
      <c r="T85" s="10"/>
      <c r="U85" s="10"/>
      <c r="V85" s="10"/>
      <c r="W85" s="10"/>
    </row>
    <row r="86" spans="1:23" ht="12.75">
      <c r="A86" s="10"/>
      <c r="B86" s="10"/>
      <c r="C86" s="10"/>
      <c r="D86" s="10"/>
      <c r="E86" s="10"/>
      <c r="F86" s="10"/>
      <c r="G86" s="10"/>
      <c r="H86" s="10"/>
      <c r="I86" s="10"/>
      <c r="J86" s="10"/>
      <c r="K86" s="10"/>
      <c r="L86" s="10"/>
      <c r="M86" s="10"/>
      <c r="N86" s="10"/>
      <c r="O86" s="10"/>
      <c r="P86" s="10"/>
      <c r="Q86" s="10"/>
      <c r="R86" s="10"/>
      <c r="S86" s="10"/>
      <c r="T86" s="10"/>
      <c r="U86" s="10"/>
      <c r="V86" s="10"/>
      <c r="W86" s="10"/>
    </row>
    <row r="87" spans="1:23" ht="12.75">
      <c r="A87" s="10"/>
      <c r="B87" s="10"/>
      <c r="C87" s="10"/>
      <c r="D87" s="10"/>
      <c r="E87" s="10"/>
      <c r="F87" s="10"/>
      <c r="G87" s="10"/>
      <c r="H87" s="10"/>
      <c r="I87" s="10"/>
      <c r="J87" s="10"/>
      <c r="K87" s="10"/>
      <c r="L87" s="10"/>
      <c r="M87" s="10"/>
      <c r="N87" s="10"/>
      <c r="O87" s="10"/>
      <c r="P87" s="10"/>
      <c r="Q87" s="10"/>
      <c r="R87" s="10"/>
      <c r="S87" s="10"/>
      <c r="T87" s="10"/>
      <c r="U87" s="10"/>
      <c r="V87" s="10"/>
      <c r="W87" s="10"/>
    </row>
    <row r="88" spans="1:23" ht="12.75">
      <c r="A88" s="10"/>
      <c r="B88" s="10"/>
      <c r="C88" s="10"/>
      <c r="D88" s="10"/>
      <c r="E88" s="10"/>
      <c r="F88" s="10"/>
      <c r="G88" s="10"/>
      <c r="H88" s="10"/>
      <c r="I88" s="10"/>
      <c r="J88" s="10"/>
      <c r="K88" s="10"/>
      <c r="L88" s="10"/>
      <c r="M88" s="10"/>
      <c r="N88" s="10"/>
      <c r="O88" s="10"/>
      <c r="P88" s="10"/>
      <c r="Q88" s="10"/>
      <c r="R88" s="10"/>
      <c r="S88" s="10"/>
      <c r="T88" s="10"/>
      <c r="U88" s="10"/>
      <c r="V88" s="10"/>
      <c r="W88" s="10"/>
    </row>
    <row r="65522" ht="12.75">
      <c r="IV65522" s="9">
        <v>74</v>
      </c>
    </row>
    <row r="65523" ht="12.75">
      <c r="IV65523" s="9">
        <v>33</v>
      </c>
    </row>
    <row r="65524" ht="12.75">
      <c r="IV65524" s="9">
        <v>2</v>
      </c>
    </row>
  </sheetData>
  <sheetProtection/>
  <mergeCells count="18">
    <mergeCell ref="C28:G28"/>
    <mergeCell ref="Q15:AF15"/>
    <mergeCell ref="AG15:AV15"/>
    <mergeCell ref="FE15:FT15"/>
    <mergeCell ref="AW15:BL15"/>
    <mergeCell ref="BM15:CB15"/>
    <mergeCell ref="CC15:CR15"/>
    <mergeCell ref="CS15:DH15"/>
    <mergeCell ref="IG15:IV15"/>
    <mergeCell ref="A17:K17"/>
    <mergeCell ref="A15:K15"/>
    <mergeCell ref="FU15:GJ15"/>
    <mergeCell ref="GK15:GZ15"/>
    <mergeCell ref="HA15:HP15"/>
    <mergeCell ref="HQ15:IF15"/>
    <mergeCell ref="DI15:DX15"/>
    <mergeCell ref="DY15:EN15"/>
    <mergeCell ref="EO15:FD15"/>
  </mergeCells>
  <hyperlinks>
    <hyperlink ref="B4" r:id="rId1" display="info@vararesearch.de"/>
  </hyperlinks>
  <printOptions/>
  <pageMargins left="0.75" right="0.75" top="1" bottom="1" header="0.4921259845" footer="0.4921259845"/>
  <pageSetup fitToHeight="1" fitToWidth="1" horizontalDpi="300" verticalDpi="300" orientation="landscape" paperSize="9" scale="58" r:id="rId3"/>
  <drawing r:id="rId2"/>
</worksheet>
</file>

<file path=xl/worksheets/sheet2.xml><?xml version="1.0" encoding="utf-8"?>
<worksheet xmlns="http://schemas.openxmlformats.org/spreadsheetml/2006/main" xmlns:r="http://schemas.openxmlformats.org/officeDocument/2006/relationships">
  <sheetPr>
    <tabColor indexed="47"/>
    <pageSetUpPr fitToPage="1"/>
  </sheetPr>
  <dimension ref="A22:H119"/>
  <sheetViews>
    <sheetView showGridLines="0" workbookViewId="0" topLeftCell="A32">
      <selection activeCell="J33" sqref="J33"/>
    </sheetView>
  </sheetViews>
  <sheetFormatPr defaultColWidth="11.421875" defaultRowHeight="12.75"/>
  <cols>
    <col min="1" max="1" width="41.00390625" style="50" bestFit="1" customWidth="1"/>
    <col min="2" max="2" width="2.28125" style="50" customWidth="1"/>
    <col min="3" max="6" width="12.7109375" style="50" bestFit="1" customWidth="1"/>
    <col min="7" max="7" width="3.421875" style="49" customWidth="1"/>
    <col min="8" max="8" width="14.7109375" style="50" bestFit="1" customWidth="1"/>
    <col min="9" max="16384" width="11.421875" style="50" customWidth="1"/>
  </cols>
  <sheetData>
    <row r="1" ht="12.75" hidden="1"/>
    <row r="2" ht="12.75" hidden="1"/>
    <row r="3" ht="12.75" hidden="1"/>
    <row r="4" ht="12.75" hidden="1"/>
    <row r="5" ht="12.75" hidden="1"/>
    <row r="6" ht="12.75" hidden="1"/>
    <row r="7" ht="12.75" hidden="1"/>
    <row r="8" ht="12.75" hidden="1"/>
    <row r="9" ht="12.75" hidden="1"/>
    <row r="10" ht="12.75" hidden="1"/>
    <row r="11" ht="12.75" hidden="1"/>
    <row r="12" ht="12.75" hidden="1"/>
    <row r="13" ht="12.75" hidden="1"/>
    <row r="14" ht="12.75" hidden="1"/>
    <row r="15" ht="12.75" hidden="1"/>
    <row r="16" ht="12.75" hidden="1"/>
    <row r="17" ht="12.75" hidden="1"/>
    <row r="18" ht="12.75" hidden="1"/>
    <row r="19" ht="12.75" hidden="1"/>
    <row r="22" spans="3:6" ht="12.75">
      <c r="C22" s="51"/>
      <c r="F22" s="51"/>
    </row>
    <row r="23" spans="1:6" ht="15.75">
      <c r="A23" s="52"/>
      <c r="C23" s="51"/>
      <c r="F23" s="51"/>
    </row>
    <row r="25" ht="18.75" thickBot="1">
      <c r="A25" s="53" t="s">
        <v>50</v>
      </c>
    </row>
    <row r="26" spans="1:8" ht="15.75">
      <c r="A26" s="52" t="s">
        <v>51</v>
      </c>
      <c r="B26" s="54"/>
      <c r="C26" s="55" t="s">
        <v>52</v>
      </c>
      <c r="D26" s="55" t="s">
        <v>52</v>
      </c>
      <c r="E26" s="55" t="s">
        <v>52</v>
      </c>
      <c r="F26" s="55" t="s">
        <v>52</v>
      </c>
      <c r="H26" s="55" t="s">
        <v>52</v>
      </c>
    </row>
    <row r="27" spans="1:8" ht="16.5" thickBot="1">
      <c r="A27" s="56"/>
      <c r="B27" s="54"/>
      <c r="C27" s="57" t="s">
        <v>12</v>
      </c>
      <c r="D27" s="57" t="s">
        <v>13</v>
      </c>
      <c r="E27" s="57" t="s">
        <v>14</v>
      </c>
      <c r="F27" s="57" t="s">
        <v>44</v>
      </c>
      <c r="H27" s="57" t="s">
        <v>45</v>
      </c>
    </row>
    <row r="28" spans="1:8" ht="16.5" thickBot="1">
      <c r="A28" s="58" t="s">
        <v>53</v>
      </c>
      <c r="B28" s="59"/>
      <c r="C28" s="60">
        <v>3197.98934818908</v>
      </c>
      <c r="D28" s="61">
        <v>3284.52265581282</v>
      </c>
      <c r="E28" s="61">
        <v>3229.08651620192</v>
      </c>
      <c r="F28" s="61">
        <v>3118.99995221588</v>
      </c>
      <c r="G28" s="62"/>
      <c r="H28" s="60">
        <v>12830.5984724197</v>
      </c>
    </row>
    <row r="29" spans="1:8" ht="16.5" thickBot="1">
      <c r="A29" s="63" t="s">
        <v>54</v>
      </c>
      <c r="B29" s="64"/>
      <c r="C29" s="65">
        <v>98.147215</v>
      </c>
      <c r="D29" s="66">
        <v>87.61055</v>
      </c>
      <c r="E29" s="66">
        <v>79.38728</v>
      </c>
      <c r="F29" s="66">
        <v>130.082657</v>
      </c>
      <c r="G29" s="62"/>
      <c r="H29" s="65">
        <v>395.227702</v>
      </c>
    </row>
    <row r="30" spans="1:8" ht="16.5" thickBot="1">
      <c r="A30" s="58" t="s">
        <v>55</v>
      </c>
      <c r="B30" s="59"/>
      <c r="C30" s="60">
        <v>3099.84213318908</v>
      </c>
      <c r="D30" s="61">
        <v>3196.91210581281</v>
      </c>
      <c r="E30" s="61">
        <v>3149.69923620194</v>
      </c>
      <c r="F30" s="61">
        <v>2988.91729521587</v>
      </c>
      <c r="G30" s="62"/>
      <c r="H30" s="60">
        <v>12435.3707704197</v>
      </c>
    </row>
    <row r="31" spans="1:8" ht="16.5" thickBot="1">
      <c r="A31" s="67" t="s">
        <v>56</v>
      </c>
      <c r="B31" s="68"/>
      <c r="C31" s="69">
        <v>-2534.43231611518</v>
      </c>
      <c r="D31" s="70">
        <v>-2572.90113557452</v>
      </c>
      <c r="E31" s="70">
        <v>-2590.79027868855</v>
      </c>
      <c r="F31" s="70">
        <v>-2527.21293237927</v>
      </c>
      <c r="G31" s="62"/>
      <c r="H31" s="69">
        <v>-10225.3366627575</v>
      </c>
    </row>
    <row r="32" spans="1:8" ht="16.5" thickBot="1">
      <c r="A32" s="58" t="s">
        <v>57</v>
      </c>
      <c r="B32" s="59"/>
      <c r="C32" s="60">
        <v>663.557032073901</v>
      </c>
      <c r="D32" s="61">
        <v>711.621520238305</v>
      </c>
      <c r="E32" s="61">
        <v>638.296237513376</v>
      </c>
      <c r="F32" s="61">
        <v>591.787019836607</v>
      </c>
      <c r="G32" s="62"/>
      <c r="H32" s="60">
        <v>2605.26180966219</v>
      </c>
    </row>
    <row r="33" spans="1:8" ht="15.75">
      <c r="A33" s="67" t="s">
        <v>58</v>
      </c>
      <c r="B33" s="68"/>
      <c r="C33" s="69">
        <v>-272.193329532751</v>
      </c>
      <c r="D33" s="70">
        <v>-288.126929512688</v>
      </c>
      <c r="E33" s="70">
        <v>-273.082159512708</v>
      </c>
      <c r="F33" s="70">
        <v>-297.718979197255</v>
      </c>
      <c r="G33" s="62"/>
      <c r="H33" s="69">
        <v>-1131.1213977554</v>
      </c>
    </row>
    <row r="34" spans="1:8" ht="15.75">
      <c r="A34" s="67" t="s">
        <v>59</v>
      </c>
      <c r="B34" s="68"/>
      <c r="C34" s="69">
        <v>-62.8671017749489</v>
      </c>
      <c r="D34" s="70">
        <v>-67.3142990869431</v>
      </c>
      <c r="E34" s="70">
        <v>-64.597998058475</v>
      </c>
      <c r="F34" s="70">
        <v>-66.220020496343</v>
      </c>
      <c r="G34" s="62"/>
      <c r="H34" s="69">
        <v>-260.99941941671</v>
      </c>
    </row>
    <row r="35" spans="1:8" ht="15.75">
      <c r="A35" s="67" t="s">
        <v>60</v>
      </c>
      <c r="B35" s="68"/>
      <c r="C35" s="69">
        <v>-2.3737228827150005</v>
      </c>
      <c r="D35" s="70">
        <v>-15.232394370998598</v>
      </c>
      <c r="E35" s="70">
        <v>19.615208851099304</v>
      </c>
      <c r="F35" s="70">
        <v>5.202291526159801</v>
      </c>
      <c r="G35" s="62"/>
      <c r="H35" s="69">
        <v>7.211383123546</v>
      </c>
    </row>
    <row r="36" spans="1:8" ht="32.25" thickBot="1">
      <c r="A36" s="67" t="s">
        <v>61</v>
      </c>
      <c r="B36" s="68"/>
      <c r="C36" s="69">
        <v>29.2967075931511</v>
      </c>
      <c r="D36" s="70">
        <v>58.458691229854</v>
      </c>
      <c r="E36" s="70">
        <v>70.560280510174</v>
      </c>
      <c r="F36" s="70">
        <v>24.7819087261366</v>
      </c>
      <c r="G36" s="62"/>
      <c r="H36" s="69">
        <v>183.097588059316</v>
      </c>
    </row>
    <row r="37" spans="1:8" ht="16.5" thickBot="1">
      <c r="A37" s="71" t="s">
        <v>62</v>
      </c>
      <c r="B37" s="59"/>
      <c r="C37" s="60">
        <v>517.652006169156</v>
      </c>
      <c r="D37" s="61">
        <v>565.496429466446</v>
      </c>
      <c r="E37" s="61">
        <v>553.302733185974</v>
      </c>
      <c r="F37" s="61">
        <v>430.11299176143</v>
      </c>
      <c r="G37" s="62"/>
      <c r="H37" s="60">
        <v>2066.56416058301</v>
      </c>
    </row>
    <row r="38" spans="1:8" ht="16.5" thickBot="1">
      <c r="A38" s="72" t="s">
        <v>63</v>
      </c>
      <c r="B38" s="59"/>
      <c r="C38" s="73">
        <f>C39-C37</f>
        <v>-162.23242069251802</v>
      </c>
      <c r="D38" s="74">
        <f>D39-D37</f>
        <v>-166.08984096891396</v>
      </c>
      <c r="E38" s="74">
        <f>E39-E37</f>
        <v>-162.51116388250801</v>
      </c>
      <c r="F38" s="74">
        <f>F39-F37</f>
        <v>-172.280771366125</v>
      </c>
      <c r="G38" s="62"/>
      <c r="H38" s="73">
        <f>SUM(C38:F38)</f>
        <v>-663.114196910065</v>
      </c>
    </row>
    <row r="39" spans="1:8" ht="16.5" thickBot="1">
      <c r="A39" s="58" t="s">
        <v>64</v>
      </c>
      <c r="B39" s="59"/>
      <c r="C39" s="60">
        <v>355.419585476638</v>
      </c>
      <c r="D39" s="61">
        <v>399.406588497532</v>
      </c>
      <c r="E39" s="61">
        <v>390.791569303466</v>
      </c>
      <c r="F39" s="61">
        <v>257.832220395305</v>
      </c>
      <c r="G39" s="62"/>
      <c r="H39" s="60">
        <v>1403.4499636729402</v>
      </c>
    </row>
    <row r="40" spans="1:8" ht="16.5" thickBot="1">
      <c r="A40" s="63" t="s">
        <v>65</v>
      </c>
      <c r="B40" s="68"/>
      <c r="C40" s="69">
        <v>-68.190991006532</v>
      </c>
      <c r="D40" s="70">
        <v>75.889213549148</v>
      </c>
      <c r="E40" s="70">
        <v>-50.8128888903669</v>
      </c>
      <c r="F40" s="70">
        <v>90.9088978318544</v>
      </c>
      <c r="G40" s="62"/>
      <c r="H40" s="69">
        <v>47.79423148410338</v>
      </c>
    </row>
    <row r="41" spans="1:8" ht="16.5" thickBot="1">
      <c r="A41" s="58" t="s">
        <v>66</v>
      </c>
      <c r="B41" s="59"/>
      <c r="C41" s="60">
        <v>287.22859447010603</v>
      </c>
      <c r="D41" s="61">
        <v>475.29580204668</v>
      </c>
      <c r="E41" s="61">
        <v>339.97868041310005</v>
      </c>
      <c r="F41" s="61">
        <v>348.741118227159</v>
      </c>
      <c r="G41" s="62"/>
      <c r="H41" s="60">
        <v>1451.24419515705</v>
      </c>
    </row>
    <row r="42" spans="1:8" ht="15.75">
      <c r="A42" s="67" t="s">
        <v>67</v>
      </c>
      <c r="B42" s="68"/>
      <c r="C42" s="69">
        <v>-45.43676814952544</v>
      </c>
      <c r="D42" s="70">
        <v>-44.42104235608256</v>
      </c>
      <c r="E42" s="70">
        <v>-47.959883478234005</v>
      </c>
      <c r="F42" s="70">
        <v>-32.914994367003004</v>
      </c>
      <c r="G42" s="62"/>
      <c r="H42" s="69">
        <v>-170.732688350845</v>
      </c>
    </row>
    <row r="43" spans="1:8" ht="31.5">
      <c r="A43" s="67" t="s">
        <v>68</v>
      </c>
      <c r="B43" s="68"/>
      <c r="C43" s="69">
        <v>5.6730069722696</v>
      </c>
      <c r="D43" s="70">
        <v>3.8049144836236</v>
      </c>
      <c r="E43" s="70">
        <v>3.4228461894618</v>
      </c>
      <c r="F43" s="70">
        <v>3.1722493427028002</v>
      </c>
      <c r="G43" s="62"/>
      <c r="H43" s="69">
        <v>16.0730169880578</v>
      </c>
    </row>
    <row r="44" spans="1:8" ht="15.75">
      <c r="A44" s="67" t="s">
        <v>69</v>
      </c>
      <c r="B44" s="68"/>
      <c r="C44" s="69">
        <v>-0.3684821522353488</v>
      </c>
      <c r="D44" s="70">
        <v>-4.775099889025869</v>
      </c>
      <c r="E44" s="70">
        <v>2.011741886084261</v>
      </c>
      <c r="F44" s="70">
        <v>-4.50018217565879</v>
      </c>
      <c r="G44" s="62"/>
      <c r="H44" s="69">
        <v>-7.63202233083476</v>
      </c>
    </row>
    <row r="45" spans="1:8" ht="15.75">
      <c r="A45" s="67" t="s">
        <v>70</v>
      </c>
      <c r="B45" s="68"/>
      <c r="C45" s="69">
        <v>-33.267915517164994</v>
      </c>
      <c r="D45" s="70">
        <v>-58.186092831886</v>
      </c>
      <c r="E45" s="70">
        <v>-49.593118120736</v>
      </c>
      <c r="F45" s="70">
        <v>-49.722672461409</v>
      </c>
      <c r="G45" s="62"/>
      <c r="H45" s="69">
        <v>-190.769798931196</v>
      </c>
    </row>
    <row r="46" spans="1:8" ht="32.25" thickBot="1">
      <c r="A46" s="67" t="s">
        <v>71</v>
      </c>
      <c r="B46" s="68"/>
      <c r="C46" s="69">
        <v>-0.452</v>
      </c>
      <c r="D46" s="70">
        <v>-0.950648</v>
      </c>
      <c r="E46" s="70">
        <v>-0.076913</v>
      </c>
      <c r="F46" s="70">
        <v>-1.5095859694</v>
      </c>
      <c r="G46" s="62"/>
      <c r="H46" s="69">
        <v>-2.9891469694</v>
      </c>
    </row>
    <row r="47" spans="1:8" ht="16.5" thickBot="1">
      <c r="A47" s="58" t="s">
        <v>72</v>
      </c>
      <c r="B47" s="59"/>
      <c r="C47" s="60">
        <v>213.37643562344982</v>
      </c>
      <c r="D47" s="61">
        <v>370.76783345330915</v>
      </c>
      <c r="E47" s="61">
        <v>247.78335388967608</v>
      </c>
      <c r="F47" s="61">
        <v>263.265932596391</v>
      </c>
      <c r="G47" s="62"/>
      <c r="H47" s="60">
        <v>1095.193555562832</v>
      </c>
    </row>
    <row r="48" spans="1:8" ht="16.5" thickBot="1">
      <c r="A48" s="67" t="s">
        <v>73</v>
      </c>
      <c r="B48" s="68"/>
      <c r="C48" s="69">
        <v>-83.09687135949301</v>
      </c>
      <c r="D48" s="70">
        <v>-96.62671990420401</v>
      </c>
      <c r="E48" s="70">
        <v>-68.044705890549</v>
      </c>
      <c r="F48" s="70">
        <v>-80.4345716047394</v>
      </c>
      <c r="G48" s="62"/>
      <c r="H48" s="69">
        <v>-328.2028687589854</v>
      </c>
    </row>
    <row r="49" spans="1:8" ht="16.5" thickBot="1">
      <c r="A49" s="58" t="s">
        <v>74</v>
      </c>
      <c r="B49" s="59"/>
      <c r="C49" s="60">
        <v>130.27956426395681</v>
      </c>
      <c r="D49" s="61">
        <v>274.14111354910517</v>
      </c>
      <c r="E49" s="61">
        <v>179.7386479991271</v>
      </c>
      <c r="F49" s="61">
        <v>182.8313609916516</v>
      </c>
      <c r="G49" s="62"/>
      <c r="H49" s="60">
        <v>766.9906868038465</v>
      </c>
    </row>
    <row r="50" spans="1:8" ht="16.5" thickBot="1">
      <c r="A50" s="67" t="s">
        <v>75</v>
      </c>
      <c r="B50" s="68"/>
      <c r="C50" s="69">
        <v>-5.6410515456904085</v>
      </c>
      <c r="D50" s="70">
        <v>-16.100376360443498</v>
      </c>
      <c r="E50" s="70">
        <v>-16.4909074129662</v>
      </c>
      <c r="F50" s="70">
        <v>-1.3316353147373043</v>
      </c>
      <c r="G50" s="62"/>
      <c r="H50" s="69">
        <v>-39.563970633837414</v>
      </c>
    </row>
    <row r="51" spans="1:8" ht="16.5" thickBot="1">
      <c r="A51" s="58" t="s">
        <v>76</v>
      </c>
      <c r="B51" s="59"/>
      <c r="C51" s="60">
        <v>124.63851371826692</v>
      </c>
      <c r="D51" s="61">
        <v>258.040737188661</v>
      </c>
      <c r="E51" s="61">
        <v>163.24773858616302</v>
      </c>
      <c r="F51" s="61">
        <v>181.49972767691202</v>
      </c>
      <c r="G51" s="62"/>
      <c r="H51" s="60">
        <v>727.426717170003</v>
      </c>
    </row>
    <row r="52" spans="1:8" ht="16.5" thickBot="1">
      <c r="A52" s="67" t="s">
        <v>77</v>
      </c>
      <c r="B52" s="68"/>
      <c r="C52" s="69">
        <v>-8.86846581668334</v>
      </c>
      <c r="D52" s="70">
        <v>-14.0249364018656</v>
      </c>
      <c r="E52" s="70">
        <v>-15.2793118386962</v>
      </c>
      <c r="F52" s="70">
        <v>21.2408893061739</v>
      </c>
      <c r="G52" s="62"/>
      <c r="H52" s="69">
        <v>-16.9318247510712</v>
      </c>
    </row>
    <row r="53" spans="1:8" ht="16.5" thickBot="1">
      <c r="A53" s="75" t="s">
        <v>78</v>
      </c>
      <c r="B53" s="76"/>
      <c r="C53" s="77">
        <v>115.77004790158351</v>
      </c>
      <c r="D53" s="78">
        <v>244.01580078679498</v>
      </c>
      <c r="E53" s="78">
        <v>147.968426747466</v>
      </c>
      <c r="F53" s="78">
        <v>202.74061698308802</v>
      </c>
      <c r="G53" s="79"/>
      <c r="H53" s="77">
        <v>710.494892418933</v>
      </c>
    </row>
    <row r="54" spans="1:8" ht="15.75">
      <c r="A54" s="80" t="s">
        <v>79</v>
      </c>
      <c r="B54" s="76"/>
      <c r="C54" s="81">
        <v>1.4660202275869956</v>
      </c>
      <c r="D54" s="82">
        <v>3.074522793580459</v>
      </c>
      <c r="E54" s="81">
        <v>1.9767386672981666</v>
      </c>
      <c r="F54" s="83">
        <v>2.078351795526035</v>
      </c>
      <c r="G54" s="84"/>
      <c r="H54" s="85">
        <v>8.615573767745712</v>
      </c>
    </row>
    <row r="55" spans="1:8" ht="15.75">
      <c r="A55" s="63" t="s">
        <v>80</v>
      </c>
      <c r="B55" s="68"/>
      <c r="C55" s="86">
        <v>-0.04712778515430083</v>
      </c>
      <c r="D55" s="87">
        <v>-0.1296296129832708</v>
      </c>
      <c r="E55" s="86">
        <v>-0.17856695257972155</v>
      </c>
      <c r="F55" s="88">
        <v>0.37281148166576306</v>
      </c>
      <c r="G55" s="79"/>
      <c r="H55" s="89">
        <v>0.01688953848031205</v>
      </c>
    </row>
    <row r="56" spans="1:8" ht="16.5" thickBot="1">
      <c r="A56" s="90" t="s">
        <v>81</v>
      </c>
      <c r="B56" s="91"/>
      <c r="C56" s="92">
        <v>1.4188924424326947</v>
      </c>
      <c r="D56" s="93">
        <v>2.9448931805971883</v>
      </c>
      <c r="E56" s="92">
        <v>1.798171714718445</v>
      </c>
      <c r="F56" s="94">
        <v>2.451163277191798</v>
      </c>
      <c r="G56" s="95"/>
      <c r="H56" s="96">
        <v>8.632463306226024</v>
      </c>
    </row>
    <row r="57" spans="1:8" ht="15.75">
      <c r="A57" s="63" t="s">
        <v>82</v>
      </c>
      <c r="B57" s="68"/>
      <c r="C57" s="86">
        <v>1.4609568457970654</v>
      </c>
      <c r="D57" s="87">
        <v>3.0610183195011524</v>
      </c>
      <c r="E57" s="86">
        <v>1.9679237264261125</v>
      </c>
      <c r="F57" s="88">
        <v>2.0639784087929764</v>
      </c>
      <c r="G57" s="79"/>
      <c r="H57" s="89">
        <v>8.574837948078637</v>
      </c>
    </row>
    <row r="58" spans="1:8" ht="15.75">
      <c r="A58" s="63" t="s">
        <v>83</v>
      </c>
      <c r="B58" s="68"/>
      <c r="C58" s="86">
        <v>-0.04696501388780705</v>
      </c>
      <c r="D58" s="87">
        <v>-0.1290602303941748</v>
      </c>
      <c r="E58" s="86">
        <v>-0.17777066263268249</v>
      </c>
      <c r="F58" s="88">
        <v>0.37023320612259386</v>
      </c>
      <c r="G58" s="79"/>
      <c r="H58" s="89">
        <v>0.01680968202358135</v>
      </c>
    </row>
    <row r="59" spans="1:8" ht="16.5" thickBot="1">
      <c r="A59" s="90" t="s">
        <v>84</v>
      </c>
      <c r="B59" s="97"/>
      <c r="C59" s="92">
        <v>1.4139918319092584</v>
      </c>
      <c r="D59" s="93">
        <v>2.9319580891069776</v>
      </c>
      <c r="E59" s="92">
        <v>1.79015306379343</v>
      </c>
      <c r="F59" s="94">
        <v>2.4342116149155704</v>
      </c>
      <c r="G59" s="79"/>
      <c r="H59" s="96">
        <v>8.591647630102218</v>
      </c>
    </row>
    <row r="60" spans="2:8" ht="12.75">
      <c r="B60" s="54"/>
      <c r="G60" s="98"/>
      <c r="H60" s="99"/>
    </row>
    <row r="61" spans="2:8" ht="12.75">
      <c r="B61" s="54"/>
      <c r="G61" s="98"/>
      <c r="H61" s="99"/>
    </row>
    <row r="62" spans="2:8" ht="12.75">
      <c r="B62" s="54"/>
      <c r="G62" s="98"/>
      <c r="H62" s="99"/>
    </row>
    <row r="63" spans="1:2" ht="12.75">
      <c r="A63" s="54"/>
      <c r="B63" s="54"/>
    </row>
    <row r="64" spans="1:2" ht="12.75">
      <c r="A64" s="54"/>
      <c r="B64" s="54"/>
    </row>
    <row r="65" spans="1:2" ht="12.75">
      <c r="A65" s="54"/>
      <c r="B65" s="54"/>
    </row>
    <row r="66" spans="1:2" ht="12.75">
      <c r="A66" s="54"/>
      <c r="B66" s="54"/>
    </row>
    <row r="67" spans="1:2" ht="12.75">
      <c r="A67" s="54"/>
      <c r="B67" s="54"/>
    </row>
    <row r="68" spans="1:2" ht="12.75">
      <c r="A68" s="54"/>
      <c r="B68" s="54"/>
    </row>
    <row r="69" spans="1:2" ht="12.75">
      <c r="A69" s="54"/>
      <c r="B69" s="54"/>
    </row>
    <row r="70" spans="1:2" ht="12.75">
      <c r="A70" s="54"/>
      <c r="B70" s="54"/>
    </row>
    <row r="71" spans="1:2" ht="12.75">
      <c r="A71" s="54"/>
      <c r="B71" s="54"/>
    </row>
    <row r="72" spans="1:2" ht="12.75">
      <c r="A72" s="54"/>
      <c r="B72" s="54"/>
    </row>
    <row r="73" spans="1:2" ht="12.75">
      <c r="A73" s="54"/>
      <c r="B73" s="54"/>
    </row>
    <row r="74" spans="1:2" ht="12.75">
      <c r="A74" s="54"/>
      <c r="B74" s="54"/>
    </row>
    <row r="75" spans="1:2" ht="12.75">
      <c r="A75" s="54"/>
      <c r="B75" s="54"/>
    </row>
    <row r="76" spans="1:2" ht="12.75">
      <c r="A76" s="54"/>
      <c r="B76" s="54"/>
    </row>
    <row r="77" spans="1:2" ht="12.75">
      <c r="A77" s="54"/>
      <c r="B77" s="54"/>
    </row>
    <row r="78" spans="1:2" ht="12.75">
      <c r="A78" s="54"/>
      <c r="B78" s="54"/>
    </row>
    <row r="79" spans="1:2" ht="12.75">
      <c r="A79" s="54"/>
      <c r="B79" s="54"/>
    </row>
    <row r="80" spans="1:2" ht="12.75">
      <c r="A80" s="54"/>
      <c r="B80" s="54"/>
    </row>
    <row r="81" spans="1:2" ht="12.75">
      <c r="A81" s="54"/>
      <c r="B81" s="54"/>
    </row>
    <row r="82" spans="1:2" ht="12.75">
      <c r="A82" s="54"/>
      <c r="B82" s="54"/>
    </row>
    <row r="83" spans="1:2" ht="12.75">
      <c r="A83" s="54"/>
      <c r="B83" s="54"/>
    </row>
    <row r="84" spans="1:2" ht="12.75">
      <c r="A84" s="54"/>
      <c r="B84" s="54"/>
    </row>
    <row r="85" spans="1:2" ht="12.75">
      <c r="A85" s="54"/>
      <c r="B85" s="54"/>
    </row>
    <row r="86" spans="1:2" ht="12.75">
      <c r="A86" s="54"/>
      <c r="B86" s="54"/>
    </row>
    <row r="87" spans="1:2" ht="12.75">
      <c r="A87" s="54"/>
      <c r="B87" s="54"/>
    </row>
    <row r="88" spans="1:2" ht="12.75">
      <c r="A88" s="54"/>
      <c r="B88" s="54"/>
    </row>
    <row r="89" spans="1:2" ht="12.75">
      <c r="A89" s="54"/>
      <c r="B89" s="54"/>
    </row>
    <row r="90" spans="1:2" ht="12.75">
      <c r="A90" s="54"/>
      <c r="B90" s="54"/>
    </row>
    <row r="91" spans="1:2" ht="12.75">
      <c r="A91" s="54"/>
      <c r="B91" s="54"/>
    </row>
    <row r="92" spans="1:2" ht="12.75">
      <c r="A92" s="54"/>
      <c r="B92" s="54"/>
    </row>
    <row r="93" spans="1:2" ht="12.75">
      <c r="A93" s="54"/>
      <c r="B93" s="54"/>
    </row>
    <row r="94" spans="1:2" ht="12.75">
      <c r="A94" s="54"/>
      <c r="B94" s="54"/>
    </row>
    <row r="95" spans="1:2" ht="12.75">
      <c r="A95" s="54"/>
      <c r="B95" s="54"/>
    </row>
    <row r="96" spans="1:2" ht="12.75">
      <c r="A96" s="54"/>
      <c r="B96" s="54"/>
    </row>
    <row r="97" spans="1:2" ht="12.75">
      <c r="A97" s="54"/>
      <c r="B97" s="54"/>
    </row>
    <row r="98" spans="1:2" ht="12.75">
      <c r="A98" s="54"/>
      <c r="B98" s="54"/>
    </row>
    <row r="99" spans="1:2" ht="12.75">
      <c r="A99" s="54"/>
      <c r="B99" s="54"/>
    </row>
    <row r="100" spans="1:2" ht="12.75">
      <c r="A100" s="54"/>
      <c r="B100" s="54"/>
    </row>
    <row r="101" spans="1:2" ht="12.75">
      <c r="A101" s="54"/>
      <c r="B101" s="54"/>
    </row>
    <row r="102" spans="1:2" ht="12.75">
      <c r="A102" s="54"/>
      <c r="B102" s="54"/>
    </row>
    <row r="103" spans="1:2" ht="12.75">
      <c r="A103" s="54"/>
      <c r="B103" s="54"/>
    </row>
    <row r="104" spans="1:2" ht="12.75">
      <c r="A104" s="54"/>
      <c r="B104" s="54"/>
    </row>
    <row r="105" spans="1:2" ht="12.75">
      <c r="A105" s="54"/>
      <c r="B105" s="54"/>
    </row>
    <row r="106" spans="1:2" ht="12.75">
      <c r="A106" s="54"/>
      <c r="B106" s="54"/>
    </row>
    <row r="107" spans="1:2" ht="12.75">
      <c r="A107" s="54"/>
      <c r="B107" s="54"/>
    </row>
    <row r="108" spans="1:2" ht="12.75">
      <c r="A108" s="54"/>
      <c r="B108" s="54"/>
    </row>
    <row r="109" spans="1:2" ht="12.75">
      <c r="A109" s="54"/>
      <c r="B109" s="54"/>
    </row>
    <row r="110" spans="1:2" ht="12.75">
      <c r="A110" s="54"/>
      <c r="B110" s="54"/>
    </row>
    <row r="111" spans="1:2" ht="12.75">
      <c r="A111" s="54"/>
      <c r="B111" s="54"/>
    </row>
    <row r="112" spans="1:2" ht="12.75">
      <c r="A112" s="54"/>
      <c r="B112" s="54"/>
    </row>
    <row r="113" spans="1:2" ht="12.75">
      <c r="A113" s="54"/>
      <c r="B113" s="54"/>
    </row>
    <row r="114" spans="1:2" ht="12.75">
      <c r="A114" s="54"/>
      <c r="B114" s="54"/>
    </row>
    <row r="115" spans="1:2" ht="12.75">
      <c r="A115" s="54"/>
      <c r="B115" s="54"/>
    </row>
    <row r="116" spans="1:2" ht="12.75">
      <c r="A116" s="54"/>
      <c r="B116" s="54"/>
    </row>
    <row r="117" spans="1:2" ht="12.75">
      <c r="A117" s="54"/>
      <c r="B117" s="54"/>
    </row>
    <row r="118" spans="1:2" ht="12.75">
      <c r="A118" s="54"/>
      <c r="B118" s="54"/>
    </row>
    <row r="119" spans="1:2" ht="12.75">
      <c r="A119" s="54"/>
      <c r="B119" s="54"/>
    </row>
  </sheetData>
  <sheetProtection/>
  <printOptions/>
  <pageMargins left="0.787401575" right="0.787401575" top="0.984251969" bottom="0.984251969" header="0.5" footer="0.5"/>
  <pageSetup fitToHeight="0" fitToWidth="1" horizontalDpi="300" verticalDpi="300" orientation="portrait" paperSize="9" scale="77" r:id="rId1"/>
  <rowBreaks count="1" manualBreakCount="1">
    <brk id="61" max="7"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BE008635</cp:lastModifiedBy>
  <cp:lastPrinted>2013-10-14T08:25:31Z</cp:lastPrinted>
  <dcterms:created xsi:type="dcterms:W3CDTF">2012-12-11T08:51:36Z</dcterms:created>
  <dcterms:modified xsi:type="dcterms:W3CDTF">2013-10-14T08:25:48Z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