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ohvfs02\communicationfinanciere\01. EARNINGS\2020\2020Q1\Consensus\Website\"/>
    </mc:Choice>
  </mc:AlternateContent>
  <bookViews>
    <workbookView xWindow="0" yWindow="0" windowWidth="28800" windowHeight="12585"/>
  </bookViews>
  <sheets>
    <sheet name="TEMPLATE Offi" sheetId="1" r:id="rId1"/>
  </sheets>
  <externalReferences>
    <externalReference r:id="rId2"/>
    <externalReference r:id="rId3"/>
    <externalReference r:id="rId4"/>
    <externalReference r:id="rId5"/>
    <externalReference r:id="rId6"/>
    <externalReference r:id="rId7"/>
  </externalReferences>
  <definedNames>
    <definedName name="Analyst_Overview_Nachkomma" localSheetId="0">[1]Input!$B$37:$B$56</definedName>
    <definedName name="Analyst_Overview_Nachkomma">[1]Input!$B$37:$B$56</definedName>
    <definedName name="APM" localSheetId="0">'[2]RAW exceptionals'!#REF!</definedName>
    <definedName name="APM">'[2]RAW exceptionals'!#REF!</definedName>
    <definedName name="Bridge" localSheetId="0">#REF!</definedName>
    <definedName name="Bridge">#REF!</definedName>
    <definedName name="Brige2" localSheetId="0">#REF!</definedName>
    <definedName name="Brige2">#REF!</definedName>
    <definedName name="KPIs" localSheetId="0">[4]Input!$O$4:$O$102</definedName>
    <definedName name="KPIs">[4]Input!$O$4:$O$102</definedName>
    <definedName name="Mois" localSheetId="0">[5]Assumptions!$D$1</definedName>
    <definedName name="Mois">[5]Assumptions!$D$1</definedName>
    <definedName name="Multiples" localSheetId="0">[4]Input!$I$4:$I$104</definedName>
    <definedName name="Multiples">[4]Input!$I$4:$I$104</definedName>
    <definedName name="Multiples2">[4]Input!$I$4:$I$104</definedName>
    <definedName name="Other" hidden="1">2</definedName>
    <definedName name="Other2" hidden="1">"3YCVGWWCFR6B2WS8Q265WOA8P"</definedName>
    <definedName name="_xlnm.Print_Area" localSheetId="0">'TEMPLATE Offi'!$A$1:$S$57</definedName>
    <definedName name="Quarter" localSheetId="0">'[6]GROUP NEW'!#REF!</definedName>
    <definedName name="Quarter">'[6]GROUP NEW'!#REF!</definedName>
    <definedName name="Quarter2" localSheetId="0">'[6]GROUP NEW'!#REF!</definedName>
    <definedName name="Quarter2">'[6]GROUP NEW'!#REF!</definedName>
    <definedName name="SAPBEXhrIndnt" hidden="1">"Wide"</definedName>
    <definedName name="SAPBEXrevision" hidden="1">1</definedName>
    <definedName name="SAPBEXsysID" hidden="1">"PQ1"</definedName>
    <definedName name="SAPBEXwbID" hidden="1">"489ZFES2NBRSXL8EW0W0MJ6FO"</definedName>
    <definedName name="SAPsysID" hidden="1">"708C5W7SBKP804JT78WJ0JNKI"</definedName>
    <definedName name="SAPwbID" hidden="1">"ARS"</definedName>
    <definedName name="stavros" hidden="1">"49HNEJSOYFS2Q3HWMMHUVPKYC"</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1" l="1"/>
  <c r="K42" i="1"/>
  <c r="K41" i="1"/>
  <c r="K39" i="1"/>
  <c r="K38" i="1"/>
  <c r="K37" i="1"/>
  <c r="K36" i="1"/>
  <c r="K35" i="1"/>
  <c r="K34" i="1"/>
  <c r="L33" i="1"/>
  <c r="K32" i="1"/>
  <c r="K31" i="1"/>
</calcChain>
</file>

<file path=xl/sharedStrings.xml><?xml version="1.0" encoding="utf-8"?>
<sst xmlns="http://schemas.openxmlformats.org/spreadsheetml/2006/main" count="94" uniqueCount="77">
  <si>
    <t>Analyst Estimates for Solvay</t>
  </si>
  <si>
    <t>Please complete the coloured spaces</t>
  </si>
  <si>
    <t>and email to:</t>
  </si>
  <si>
    <t>or fax to:</t>
  </si>
  <si>
    <t>Name (Last name, first name):</t>
  </si>
  <si>
    <t>Institution:</t>
  </si>
  <si>
    <t>Recommendation:</t>
  </si>
  <si>
    <t>Price target (in Euro, €):</t>
  </si>
  <si>
    <t>Date of estimates:</t>
  </si>
  <si>
    <t>Consensus of Analysts' Estimates</t>
  </si>
  <si>
    <r>
      <t>The consensus is the median</t>
    </r>
    <r>
      <rPr>
        <b/>
        <i/>
        <sz val="9.5"/>
        <color indexed="8"/>
        <rFont val="Univers"/>
      </rPr>
      <t xml:space="preserve"> </t>
    </r>
    <r>
      <rPr>
        <i/>
        <sz val="9.5"/>
        <color indexed="8"/>
        <rFont val="Univers"/>
      </rPr>
      <t>of analyst estimates which are compiled and calculated by Vara Research. It is based on the projections made by analysts covering Solvay. Any opinions, estimates or forecasts regarding Solvay's performance made by these analysts and therefore also the consensus figures are theirs alone and do not represent opinions or forecasts of Solvay or its Management.  By making this consensus information of its results available on a quarterly basis, Solvay does not mean or otherwise imply to endorse such information.</t>
    </r>
  </si>
  <si>
    <t>Target price (median)</t>
  </si>
  <si>
    <t>BUY</t>
  </si>
  <si>
    <t>Nb. participants</t>
  </si>
  <si>
    <t>HOLD</t>
  </si>
  <si>
    <t>Consensus date</t>
  </si>
  <si>
    <t>SELL</t>
  </si>
  <si>
    <t>Please note that this consensus was run from April 2 till April 8</t>
  </si>
  <si>
    <r>
      <t>PRO FORMA 2018 actuals</t>
    </r>
    <r>
      <rPr>
        <b/>
        <vertAlign val="superscript"/>
        <sz val="12"/>
        <color indexed="54"/>
        <rFont val="Calibri"/>
        <family val="2"/>
      </rPr>
      <t xml:space="preserve"> (6)</t>
    </r>
  </si>
  <si>
    <t>2019 actuals</t>
  </si>
  <si>
    <r>
      <t xml:space="preserve">Estimates </t>
    </r>
    <r>
      <rPr>
        <sz val="10"/>
        <color theme="3" tint="0.39997558519241921"/>
        <rFont val="Calibri"/>
        <family val="2"/>
        <scheme val="minor"/>
      </rPr>
      <t xml:space="preserve">include the impact of IFRS16 
New segmentation </t>
    </r>
    <r>
      <rPr>
        <b/>
        <u/>
        <sz val="10"/>
        <color theme="3" tint="0.39997558519241921"/>
        <rFont val="Calibri"/>
        <family val="2"/>
        <scheme val="minor"/>
      </rPr>
      <t>since</t>
    </r>
    <r>
      <rPr>
        <sz val="10"/>
        <color theme="3" tint="0.39997558519241921"/>
        <rFont val="Calibri"/>
        <family val="2"/>
        <scheme val="minor"/>
      </rPr>
      <t xml:space="preserve"> Jan 1, 2020  </t>
    </r>
    <r>
      <rPr>
        <vertAlign val="superscript"/>
        <sz val="10"/>
        <color theme="3" tint="0.39994506668294322"/>
        <rFont val="Calibri"/>
        <family val="2"/>
        <scheme val="minor"/>
      </rPr>
      <t>(1)</t>
    </r>
  </si>
  <si>
    <t>Pls. fill in</t>
  </si>
  <si>
    <t>€ million</t>
  </si>
  <si>
    <t>Q1 2018</t>
  </si>
  <si>
    <t>Q2 2018</t>
  </si>
  <si>
    <t>Q3 2018</t>
  </si>
  <si>
    <t>Q4 2018</t>
  </si>
  <si>
    <t>FY 2018</t>
  </si>
  <si>
    <t>Q1 2019</t>
  </si>
  <si>
    <t>Q2 2019</t>
  </si>
  <si>
    <t>Q3 2019</t>
  </si>
  <si>
    <t>Q4 2019</t>
  </si>
  <si>
    <t>FY 2019</t>
  </si>
  <si>
    <t>Q1 2020</t>
  </si>
  <si>
    <t>Q2 2020</t>
  </si>
  <si>
    <t>H2 2020</t>
  </si>
  <si>
    <t>FY 2020</t>
  </si>
  <si>
    <t>FY 2021</t>
  </si>
  <si>
    <t>FY 2022</t>
  </si>
  <si>
    <r>
      <t xml:space="preserve">Net sales </t>
    </r>
    <r>
      <rPr>
        <b/>
        <vertAlign val="superscript"/>
        <sz val="12"/>
        <color indexed="54"/>
        <rFont val="Calibri"/>
        <family val="2"/>
      </rPr>
      <t>(1)</t>
    </r>
  </si>
  <si>
    <t>MATERIALS, sales</t>
  </si>
  <si>
    <t>CHEMICALS, sales</t>
  </si>
  <si>
    <t>SOLUTIONS, sales</t>
  </si>
  <si>
    <t>Corporate and Business Services, sales</t>
  </si>
  <si>
    <r>
      <t xml:space="preserve">Underlying EBITDA </t>
    </r>
    <r>
      <rPr>
        <sz val="12"/>
        <color indexed="54"/>
        <rFont val="Calibri"/>
        <family val="2"/>
      </rPr>
      <t xml:space="preserve">(excluding non-recurring elements &amp; M&amp;A effects) </t>
    </r>
    <r>
      <rPr>
        <b/>
        <vertAlign val="superscript"/>
        <sz val="12"/>
        <color indexed="54"/>
        <rFont val="Calibri"/>
        <family val="2"/>
      </rPr>
      <t>(1)</t>
    </r>
  </si>
  <si>
    <t>MATERIALS, EBITDA</t>
  </si>
  <si>
    <t>CHEMICALS, EBITDA</t>
  </si>
  <si>
    <t>SOLUTIONS, EBITDA</t>
  </si>
  <si>
    <t>Corporate and Business Services, EBITDA</t>
  </si>
  <si>
    <r>
      <t>Depreciation &amp; amortization (excluding PPA</t>
    </r>
    <r>
      <rPr>
        <i/>
        <vertAlign val="superscript"/>
        <sz val="12"/>
        <rFont val="Calibri"/>
        <family val="2"/>
      </rPr>
      <t>(3)</t>
    </r>
    <r>
      <rPr>
        <i/>
        <sz val="12"/>
        <rFont val="Calibri"/>
        <family val="2"/>
      </rPr>
      <t>)</t>
    </r>
  </si>
  <si>
    <r>
      <t xml:space="preserve">EBIT </t>
    </r>
    <r>
      <rPr>
        <sz val="12"/>
        <color indexed="54"/>
        <rFont val="Calibri"/>
        <family val="2"/>
      </rPr>
      <t>(excluding non-recurring elements &amp; M&amp;A effects)</t>
    </r>
  </si>
  <si>
    <t>Net financial charges (including coupons of perpetuel hybrid bonds)</t>
  </si>
  <si>
    <t>Income taxes</t>
  </si>
  <si>
    <t>Profit from discontinuing operations</t>
  </si>
  <si>
    <t>Profit attributable to non-controllng interests</t>
  </si>
  <si>
    <t>Profit attributable to Solvay shareholder</t>
  </si>
  <si>
    <t>IFRS</t>
  </si>
  <si>
    <t>EBIT, IFRS</t>
  </si>
  <si>
    <t>Profit attributable to Solvay shareholder, IFRS</t>
  </si>
  <si>
    <t>Other Indicators</t>
  </si>
  <si>
    <t>Gross DPS(4) (€)</t>
  </si>
  <si>
    <t>-</t>
  </si>
  <si>
    <r>
      <t xml:space="preserve">Capex </t>
    </r>
    <r>
      <rPr>
        <sz val="12"/>
        <color indexed="54"/>
        <rFont val="Calibri"/>
        <family val="2"/>
      </rPr>
      <t>(continuing operations)</t>
    </r>
  </si>
  <si>
    <t>Free cash flow to Solvay shareholder (continuing operations)</t>
  </si>
  <si>
    <r>
      <t xml:space="preserve">Free cash flow to Solvay shareholder (total) </t>
    </r>
    <r>
      <rPr>
        <vertAlign val="superscript"/>
        <sz val="12"/>
        <rFont val="Calibri"/>
        <family val="2"/>
      </rPr>
      <t>(5)</t>
    </r>
  </si>
  <si>
    <r>
      <t xml:space="preserve">Underlying net debt </t>
    </r>
    <r>
      <rPr>
        <sz val="12"/>
        <color indexed="54"/>
        <rFont val="Calibri"/>
        <family val="2"/>
      </rPr>
      <t>(including perpetual hybrid bonds)</t>
    </r>
  </si>
  <si>
    <r>
      <t xml:space="preserve">ROCE </t>
    </r>
    <r>
      <rPr>
        <b/>
        <vertAlign val="superscript"/>
        <sz val="12"/>
        <color indexed="54"/>
        <rFont val="Calibri"/>
        <family val="2"/>
      </rPr>
      <t>(7)</t>
    </r>
  </si>
  <si>
    <r>
      <t xml:space="preserve">FCF conversion </t>
    </r>
    <r>
      <rPr>
        <b/>
        <vertAlign val="superscript"/>
        <sz val="12"/>
        <color indexed="54"/>
        <rFont val="Calibri"/>
        <family val="2"/>
      </rPr>
      <t>(8)</t>
    </r>
  </si>
  <si>
    <t>Items not contributed by more than 5 analysts will not be displayed as not sufficiently representative</t>
  </si>
  <si>
    <r>
      <t xml:space="preserve">(1) </t>
    </r>
    <r>
      <rPr>
        <u/>
        <sz val="8"/>
        <color indexed="56"/>
        <rFont val="Calibri"/>
        <family val="2"/>
      </rPr>
      <t>Until 31 Dec 2019</t>
    </r>
    <r>
      <rPr>
        <sz val="8"/>
        <color indexed="56"/>
        <rFont val="Calibri"/>
        <family val="2"/>
      </rPr>
      <t xml:space="preserve">, </t>
    </r>
    <r>
      <rPr>
        <b/>
        <sz val="8"/>
        <color indexed="56"/>
        <rFont val="Calibri"/>
        <family val="2"/>
      </rPr>
      <t>Advanced Materials</t>
    </r>
    <r>
      <rPr>
        <sz val="8"/>
        <color indexed="56"/>
        <rFont val="Calibri"/>
        <family val="2"/>
      </rPr>
      <t xml:space="preserve"> are: Specialty Polymers, Composite Materials, Silica, Special Chem; </t>
    </r>
    <r>
      <rPr>
        <b/>
        <sz val="8"/>
        <color indexed="56"/>
        <rFont val="Calibri"/>
        <family val="2"/>
      </rPr>
      <t>Advanced formulations</t>
    </r>
    <r>
      <rPr>
        <sz val="8"/>
        <color indexed="56"/>
        <rFont val="Calibri"/>
        <family val="2"/>
      </rPr>
      <t xml:space="preserve"> are: Novecare, Technology Solutions, Aroma Performance; </t>
    </r>
    <r>
      <rPr>
        <b/>
        <sz val="8"/>
        <color indexed="56"/>
        <rFont val="Calibri"/>
        <family val="2"/>
      </rPr>
      <t>Performance Chemicals</t>
    </r>
    <r>
      <rPr>
        <sz val="8"/>
        <color indexed="56"/>
        <rFont val="Calibri"/>
        <family val="2"/>
      </rPr>
      <t xml:space="preserve"> are: Soda Ash, Peroxide, Functional Polymers (in dscops since Sep'17), Coatis
</t>
    </r>
    <r>
      <rPr>
        <u/>
        <sz val="8"/>
        <color indexed="56"/>
        <rFont val="Calibri"/>
        <family val="2"/>
      </rPr>
      <t>From 1 Jan 2020</t>
    </r>
    <r>
      <rPr>
        <sz val="8"/>
        <color indexed="56"/>
        <rFont val="Calibri"/>
        <family val="2"/>
      </rPr>
      <t xml:space="preserve">, </t>
    </r>
    <r>
      <rPr>
        <b/>
        <sz val="8"/>
        <color indexed="56"/>
        <rFont val="Calibri"/>
        <family val="2"/>
      </rPr>
      <t>Materials</t>
    </r>
    <r>
      <rPr>
        <sz val="8"/>
        <color indexed="56"/>
        <rFont val="Calibri"/>
        <family val="2"/>
      </rPr>
      <t xml:space="preserve"> are: Specialty Polymers, Composite Materials; </t>
    </r>
    <r>
      <rPr>
        <b/>
        <sz val="8"/>
        <color indexed="56"/>
        <rFont val="Calibri"/>
        <family val="2"/>
      </rPr>
      <t xml:space="preserve">Chemicals </t>
    </r>
    <r>
      <rPr>
        <sz val="8"/>
        <color indexed="56"/>
        <rFont val="Calibri"/>
        <family val="2"/>
      </rPr>
      <t xml:space="preserve">are: Soda Ash, Peroxides and Silica, and its Coatis and Rusvinyl; </t>
    </r>
    <r>
      <rPr>
        <b/>
        <sz val="8"/>
        <color indexed="56"/>
        <rFont val="Calibri"/>
        <family val="2"/>
      </rPr>
      <t xml:space="preserve">Solutions </t>
    </r>
    <r>
      <rPr>
        <sz val="8"/>
        <color indexed="56"/>
        <rFont val="Calibri"/>
        <family val="2"/>
      </rPr>
      <t>are:  Novecare, Technology Solutions, Aroma and Special Chem</t>
    </r>
  </si>
  <si>
    <t>(2) For full disclosure and definition of Underlying alternative metrics on a proforma basis, please refer to appropriate press releases issued by Solvay on Feb 25 and March 17, 2016.</t>
  </si>
  <si>
    <t>(3) Purchase Price Allocation.</t>
  </si>
  <si>
    <t>(4) 2019 Dividend Per Share pending for approval at the General Shareholder meeting</t>
  </si>
  <si>
    <t>(5) Cash flow from continuing operations (including dividends from associates and joint ventures) + cash flow from investing activities (excluding acquisitions and sales of subsidiaries and  other investments) and excluding loans to associates and non-consolidated companies).</t>
  </si>
  <si>
    <t>(6) Unaudited 2018 pro forma financial information concerning the adoption of IFRS 16 “Leases”. The Group adopted IFRS 16, using a modified retrospective approach, as of January 1, 2019, i.e. without restating prior reporting periods presented. The pro forma information presents the impact on the Group’s financial reporting as if the adoption of IFRS 16 had taken place on January 1, 2018. This pro forma financial information only pertains to leases that were classified as operating leases in accordance with IAS 17.</t>
  </si>
  <si>
    <t>(7) ROCE: Return on Capital employed, calculated as the ratio between underlying EBIT (before adjustment for the amortization of PPA) and capital employed. Capital employed consists of net working capital, tangible and intangible assets, goodwill, rights-of-use assets, investments in associates &amp; joint ventures and other investments, and is taken as the average of the situation at the start and the end of the period.</t>
  </si>
  <si>
    <t>(8) FCF Conversion: FCF to Solvay shareholders (before netting of dividends paid to Non Consolidated Interests) divided by the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</si>
</sst>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y\y;@"/>
    <numFmt numFmtId="165" formatCode="[$€-2]\ #,##0.0"/>
    <numFmt numFmtId="166" formatCode="0.0%"/>
    <numFmt numFmtId="167" formatCode="#,##0;\(#,##0\);\-"/>
  </numFmts>
  <fonts count="50">
    <font>
      <sz val="11"/>
      <color theme="1"/>
      <name val="Calibri"/>
      <family val="2"/>
      <scheme val="minor"/>
    </font>
    <font>
      <sz val="11"/>
      <name val="Calibri"/>
      <family val="2"/>
    </font>
    <font>
      <b/>
      <sz val="12"/>
      <name val="Univers 45 Light"/>
      <family val="2"/>
    </font>
    <font>
      <b/>
      <sz val="10"/>
      <name val="Arial"/>
      <family val="2"/>
    </font>
    <font>
      <sz val="10"/>
      <name val="Arial"/>
      <family val="2"/>
    </font>
    <font>
      <b/>
      <sz val="26"/>
      <color rgb="FF00B0F0"/>
      <name val="Univers 45 Light"/>
      <family val="2"/>
    </font>
    <font>
      <i/>
      <sz val="9.5"/>
      <color theme="1"/>
      <name val="Univers"/>
    </font>
    <font>
      <b/>
      <i/>
      <sz val="9.5"/>
      <color indexed="8"/>
      <name val="Univers"/>
    </font>
    <font>
      <i/>
      <sz val="9.5"/>
      <color indexed="8"/>
      <name val="Univers"/>
    </font>
    <font>
      <b/>
      <sz val="48"/>
      <color rgb="FF00B0F0"/>
      <name val="Calibri"/>
      <family val="2"/>
      <scheme val="minor"/>
    </font>
    <font>
      <sz val="8"/>
      <color theme="3"/>
      <name val="Univers"/>
    </font>
    <font>
      <sz val="10"/>
      <color theme="3" tint="-0.499984740745262"/>
      <name val="Univers"/>
    </font>
    <font>
      <b/>
      <sz val="14"/>
      <color indexed="9"/>
      <name val="Univers"/>
      <family val="2"/>
    </font>
    <font>
      <b/>
      <sz val="8"/>
      <color rgb="FF002060"/>
      <name val="Calibri"/>
      <family val="2"/>
      <scheme val="minor"/>
    </font>
    <font>
      <b/>
      <sz val="36"/>
      <color rgb="FF00B0F0"/>
      <name val="Calibri"/>
      <family val="2"/>
      <scheme val="minor"/>
    </font>
    <font>
      <i/>
      <sz val="10"/>
      <color theme="1"/>
      <name val="Univers"/>
    </font>
    <font>
      <sz val="10"/>
      <color theme="1"/>
      <name val="Arial"/>
      <family val="2"/>
    </font>
    <font>
      <i/>
      <sz val="12"/>
      <color theme="1"/>
      <name val="Univers"/>
    </font>
    <font>
      <b/>
      <sz val="12"/>
      <color theme="3" tint="0.39997558519241921"/>
      <name val="Calibri"/>
      <family val="2"/>
      <scheme val="minor"/>
    </font>
    <font>
      <b/>
      <vertAlign val="superscript"/>
      <sz val="12"/>
      <color indexed="54"/>
      <name val="Calibri"/>
      <family val="2"/>
    </font>
    <font>
      <b/>
      <sz val="10"/>
      <color theme="3" tint="0.39997558519241921"/>
      <name val="Calibri"/>
      <family val="2"/>
      <scheme val="minor"/>
    </font>
    <font>
      <sz val="10"/>
      <color theme="3" tint="0.39997558519241921"/>
      <name val="Calibri"/>
      <family val="2"/>
      <scheme val="minor"/>
    </font>
    <font>
      <b/>
      <u/>
      <sz val="10"/>
      <color theme="3" tint="0.39997558519241921"/>
      <name val="Calibri"/>
      <family val="2"/>
      <scheme val="minor"/>
    </font>
    <font>
      <vertAlign val="superscript"/>
      <sz val="10"/>
      <color theme="3" tint="0.39994506668294322"/>
      <name val="Calibri"/>
      <family val="2"/>
      <scheme val="minor"/>
    </font>
    <font>
      <sz val="8"/>
      <color theme="4" tint="-0.249977111117893"/>
      <name val="Calibri"/>
      <family val="2"/>
    </font>
    <font>
      <sz val="10"/>
      <color theme="3"/>
      <name val="Calibri"/>
      <family val="2"/>
      <scheme val="minor"/>
    </font>
    <font>
      <b/>
      <sz val="11"/>
      <color indexed="56"/>
      <name val="Calibri"/>
      <family val="2"/>
    </font>
    <font>
      <b/>
      <sz val="10"/>
      <color theme="3"/>
      <name val="Calibri"/>
      <family val="2"/>
      <scheme val="minor"/>
    </font>
    <font>
      <sz val="8"/>
      <color theme="1"/>
      <name val="Arial"/>
      <family val="2"/>
    </font>
    <font>
      <b/>
      <sz val="12"/>
      <color theme="3"/>
      <name val="Calibri"/>
      <family val="2"/>
      <scheme val="minor"/>
    </font>
    <font>
      <sz val="12"/>
      <color theme="1" tint="0.34998626667073579"/>
      <name val="Calibri"/>
      <family val="2"/>
      <scheme val="minor"/>
    </font>
    <font>
      <b/>
      <sz val="12"/>
      <color theme="1" tint="0.34998626667073579"/>
      <name val="Calibri"/>
      <family val="2"/>
      <scheme val="minor"/>
    </font>
    <font>
      <i/>
      <sz val="12"/>
      <name val="Calibri"/>
      <family val="2"/>
      <scheme val="minor"/>
    </font>
    <font>
      <b/>
      <sz val="10"/>
      <color theme="1"/>
      <name val="Arial"/>
      <family val="2"/>
    </font>
    <font>
      <sz val="12"/>
      <name val="Calibri"/>
      <family val="2"/>
      <scheme val="minor"/>
    </font>
    <font>
      <i/>
      <sz val="12"/>
      <color theme="1" tint="0.34998626667073579"/>
      <name val="Calibri"/>
      <family val="2"/>
      <scheme val="minor"/>
    </font>
    <font>
      <sz val="12"/>
      <color indexed="54"/>
      <name val="Calibri"/>
      <family val="2"/>
    </font>
    <font>
      <i/>
      <vertAlign val="superscript"/>
      <sz val="12"/>
      <name val="Calibri"/>
      <family val="2"/>
    </font>
    <font>
      <i/>
      <sz val="12"/>
      <name val="Calibri"/>
      <family val="2"/>
    </font>
    <font>
      <sz val="12"/>
      <color theme="3"/>
      <name val="Calibri"/>
      <family val="2"/>
      <scheme val="minor"/>
    </font>
    <font>
      <b/>
      <sz val="12"/>
      <name val="Calibri"/>
      <family val="2"/>
      <scheme val="minor"/>
    </font>
    <font>
      <vertAlign val="superscript"/>
      <sz val="12"/>
      <name val="Calibri"/>
      <family val="2"/>
    </font>
    <font>
      <sz val="10"/>
      <color theme="1"/>
      <name val="Calibri"/>
      <family val="2"/>
      <scheme val="minor"/>
    </font>
    <font>
      <b/>
      <sz val="10"/>
      <name val="Univers 45 Light"/>
      <family val="2"/>
    </font>
    <font>
      <sz val="9"/>
      <color theme="0"/>
      <name val="Calibri"/>
      <family val="2"/>
      <scheme val="minor"/>
    </font>
    <font>
      <sz val="9"/>
      <color theme="1"/>
      <name val="Calibri"/>
      <family val="2"/>
      <scheme val="minor"/>
    </font>
    <font>
      <sz val="8"/>
      <color rgb="FF002060"/>
      <name val="Calibri"/>
      <family val="2"/>
      <scheme val="minor"/>
    </font>
    <font>
      <u/>
      <sz val="8"/>
      <color indexed="56"/>
      <name val="Calibri"/>
      <family val="2"/>
    </font>
    <font>
      <sz val="8"/>
      <color indexed="56"/>
      <name val="Calibri"/>
      <family val="2"/>
    </font>
    <font>
      <b/>
      <sz val="8"/>
      <color indexed="56"/>
      <name val="Calibri"/>
      <family val="2"/>
    </font>
  </fonts>
  <fills count="12">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theme="0" tint="-0.249977111117893"/>
        <bgColor indexed="64"/>
      </patternFill>
    </fill>
    <fill>
      <patternFill patternType="solid">
        <fgColor indexed="1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bgColor theme="5" tint="0.39988402966399123"/>
      </patternFill>
    </fill>
    <fill>
      <patternFill patternType="solid">
        <fgColor theme="9" tint="0.79998168889431442"/>
        <bgColor theme="5" tint="0.39988402966399123"/>
      </patternFill>
    </fill>
  </fills>
  <borders count="103">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dotted">
        <color theme="4"/>
      </bottom>
      <diagonal/>
    </border>
    <border>
      <left/>
      <right/>
      <top style="medium">
        <color theme="4"/>
      </top>
      <bottom style="dotted">
        <color theme="4"/>
      </bottom>
      <diagonal/>
    </border>
    <border>
      <left/>
      <right style="medium">
        <color theme="4"/>
      </right>
      <top style="medium">
        <color theme="4"/>
      </top>
      <bottom style="dotted">
        <color theme="4"/>
      </bottom>
      <diagonal/>
    </border>
    <border>
      <left/>
      <right/>
      <top/>
      <bottom style="medium">
        <color theme="4"/>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thin">
        <color theme="0" tint="-0.34998626667073579"/>
      </right>
      <top style="dotted">
        <color theme="4"/>
      </top>
      <bottom style="medium">
        <color theme="4"/>
      </bottom>
      <diagonal/>
    </border>
    <border>
      <left style="thin">
        <color theme="0" tint="-0.34998626667073579"/>
      </left>
      <right style="thin">
        <color theme="0" tint="-0.34998626667073579"/>
      </right>
      <top style="dotted">
        <color theme="4"/>
      </top>
      <bottom style="medium">
        <color theme="4"/>
      </bottom>
      <diagonal/>
    </border>
    <border>
      <left style="thin">
        <color theme="0" tint="-0.34998626667073579"/>
      </left>
      <right style="medium">
        <color theme="3" tint="0.39991454817346722"/>
      </right>
      <top style="dotted">
        <color theme="4"/>
      </top>
      <bottom style="medium">
        <color theme="4"/>
      </bottom>
      <diagonal/>
    </border>
    <border>
      <left/>
      <right style="thin">
        <color theme="0" tint="-0.34998626667073579"/>
      </right>
      <top style="dotted">
        <color theme="4"/>
      </top>
      <bottom style="medium">
        <color theme="4"/>
      </bottom>
      <diagonal/>
    </border>
    <border>
      <left/>
      <right style="medium">
        <color theme="4"/>
      </right>
      <top style="dotted">
        <color theme="4"/>
      </top>
      <bottom style="medium">
        <color theme="4"/>
      </bottom>
      <diagonal/>
    </border>
    <border>
      <left style="medium">
        <color theme="4"/>
      </left>
      <right style="medium">
        <color theme="4"/>
      </right>
      <top style="medium">
        <color theme="4"/>
      </top>
      <bottom/>
      <diagonal/>
    </border>
    <border>
      <left/>
      <right/>
      <top/>
      <bottom style="medium">
        <color indexed="30"/>
      </bottom>
      <diagonal/>
    </border>
    <border>
      <left style="medium">
        <color theme="4"/>
      </left>
      <right style="thin">
        <color theme="0" tint="-0.34998626667073579"/>
      </right>
      <top style="medium">
        <color theme="4"/>
      </top>
      <bottom/>
      <diagonal/>
    </border>
    <border>
      <left style="thin">
        <color theme="0" tint="-0.34998626667073579"/>
      </left>
      <right style="thin">
        <color theme="0" tint="-0.34998626667073579"/>
      </right>
      <top style="medium">
        <color theme="4"/>
      </top>
      <bottom/>
      <diagonal/>
    </border>
    <border>
      <left style="thin">
        <color theme="0" tint="-0.34998626667073579"/>
      </left>
      <right style="medium">
        <color theme="4"/>
      </right>
      <top style="medium">
        <color theme="4"/>
      </top>
      <bottom/>
      <diagonal/>
    </border>
    <border>
      <left/>
      <right style="thin">
        <color theme="0" tint="-0.34998626667073579"/>
      </right>
      <top/>
      <bottom style="medium">
        <color theme="4"/>
      </bottom>
      <diagonal/>
    </border>
    <border>
      <left style="thin">
        <color theme="0" tint="-0.34998626667073579"/>
      </left>
      <right style="thin">
        <color theme="0" tint="-0.34998626667073579"/>
      </right>
      <top/>
      <bottom style="medium">
        <color theme="4"/>
      </bottom>
      <diagonal/>
    </border>
    <border>
      <left style="thin">
        <color theme="0" tint="-0.34998626667073579"/>
      </left>
      <right style="medium">
        <color theme="3" tint="0.39994506668294322"/>
      </right>
      <top/>
      <bottom style="medium">
        <color theme="4"/>
      </bottom>
      <diagonal/>
    </border>
    <border>
      <left style="medium">
        <color theme="3" tint="0.39988402966399123"/>
      </left>
      <right style="medium">
        <color theme="3" tint="0.39988402966399123"/>
      </right>
      <top/>
      <bottom/>
      <diagonal/>
    </border>
    <border>
      <left/>
      <right style="medium">
        <color theme="4"/>
      </right>
      <top style="medium">
        <color theme="4"/>
      </top>
      <bottom style="thin">
        <color theme="3" tint="0.39988402966399123"/>
      </bottom>
      <diagonal/>
    </border>
    <border>
      <left style="medium">
        <color theme="4"/>
      </left>
      <right style="thin">
        <color theme="0" tint="-0.34998626667073579"/>
      </right>
      <top style="medium">
        <color theme="4"/>
      </top>
      <bottom style="thin">
        <color theme="4"/>
      </bottom>
      <diagonal/>
    </border>
    <border>
      <left style="thin">
        <color theme="0" tint="-0.34998626667073579"/>
      </left>
      <right style="thin">
        <color theme="0" tint="-0.34998626667073579"/>
      </right>
      <top style="medium">
        <color theme="4"/>
      </top>
      <bottom style="thin">
        <color theme="4"/>
      </bottom>
      <diagonal/>
    </border>
    <border>
      <left style="thin">
        <color theme="0" tint="-0.34998626667073579"/>
      </left>
      <right style="medium">
        <color theme="4"/>
      </right>
      <top style="medium">
        <color theme="4"/>
      </top>
      <bottom style="thin">
        <color theme="4"/>
      </bottom>
      <diagonal/>
    </border>
    <border>
      <left/>
      <right style="thin">
        <color theme="0" tint="-0.34998626667073579"/>
      </right>
      <top style="medium">
        <color theme="4"/>
      </top>
      <bottom style="thin">
        <color theme="4"/>
      </bottom>
      <diagonal/>
    </border>
    <border>
      <left style="thin">
        <color theme="0" tint="-0.34998626667073579"/>
      </left>
      <right style="medium">
        <color theme="3" tint="0.39994506668294322"/>
      </right>
      <top style="medium">
        <color theme="4"/>
      </top>
      <bottom style="thin">
        <color theme="4"/>
      </bottom>
      <diagonal/>
    </border>
    <border>
      <left/>
      <right style="medium">
        <color theme="4"/>
      </right>
      <top style="medium">
        <color theme="4"/>
      </top>
      <bottom style="thin">
        <color theme="4"/>
      </bottom>
      <diagonal/>
    </border>
    <border>
      <left/>
      <right style="medium">
        <color theme="4"/>
      </right>
      <top/>
      <bottom style="thin">
        <color theme="0" tint="-0.34998626667073579"/>
      </bottom>
      <diagonal/>
    </border>
    <border>
      <left style="medium">
        <color theme="4"/>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theme="4"/>
      </right>
      <top/>
      <bottom/>
      <diagonal/>
    </border>
    <border>
      <left/>
      <right style="thin">
        <color theme="0" tint="-0.34998626667073579"/>
      </right>
      <top/>
      <bottom/>
      <diagonal/>
    </border>
    <border>
      <left style="thin">
        <color theme="0" tint="-0.34998626667073579"/>
      </left>
      <right style="medium">
        <color theme="3" tint="0.39994506668294322"/>
      </right>
      <top/>
      <bottom/>
      <diagonal/>
    </border>
    <border>
      <left/>
      <right style="medium">
        <color theme="4"/>
      </right>
      <top/>
      <bottom/>
      <diagonal/>
    </border>
    <border>
      <left/>
      <right style="medium">
        <color theme="4"/>
      </right>
      <top style="thin">
        <color theme="0" tint="-0.34998626667073579"/>
      </top>
      <bottom style="thin">
        <color theme="0" tint="-0.34998626667073579"/>
      </bottom>
      <diagonal/>
    </border>
    <border>
      <left style="medium">
        <color theme="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3" tint="0.39994506668294322"/>
      </right>
      <top style="thin">
        <color theme="0" tint="-0.34998626667073579"/>
      </top>
      <bottom style="thin">
        <color theme="0" tint="-0.34998626667073579"/>
      </bottom>
      <diagonal/>
    </border>
    <border>
      <left style="medium">
        <color theme="3" tint="0.39988402966399123"/>
      </left>
      <right style="medium">
        <color theme="4"/>
      </right>
      <top style="thin">
        <color theme="0" tint="-0.34998626667073579"/>
      </top>
      <bottom style="medium">
        <color theme="3" tint="0.39985351115451523"/>
      </bottom>
      <diagonal/>
    </border>
    <border>
      <left style="medium">
        <color theme="4"/>
      </left>
      <right style="thin">
        <color theme="0" tint="-0.34998626667073579"/>
      </right>
      <top style="thin">
        <color theme="0" tint="-0.34998626667073579"/>
      </top>
      <bottom style="medium">
        <color theme="3" tint="0.39985351115451523"/>
      </bottom>
      <diagonal/>
    </border>
    <border>
      <left style="thin">
        <color theme="0" tint="-0.34998626667073579"/>
      </left>
      <right style="thin">
        <color theme="0" tint="-0.34998626667073579"/>
      </right>
      <top style="thin">
        <color theme="0" tint="-0.34998626667073579"/>
      </top>
      <bottom style="medium">
        <color theme="3" tint="0.39985351115451523"/>
      </bottom>
      <diagonal/>
    </border>
    <border>
      <left style="thin">
        <color theme="0" tint="-0.34998626667073579"/>
      </left>
      <right style="medium">
        <color theme="4"/>
      </right>
      <top style="thin">
        <color theme="0" tint="-0.34998626667073579"/>
      </top>
      <bottom style="medium">
        <color theme="3" tint="0.39985351115451523"/>
      </bottom>
      <diagonal/>
    </border>
    <border>
      <left/>
      <right style="thin">
        <color theme="0" tint="-0.34998626667073579"/>
      </right>
      <top style="thin">
        <color theme="0" tint="-0.34998626667073579"/>
      </top>
      <bottom style="medium">
        <color theme="3" tint="0.39985351115451523"/>
      </bottom>
      <diagonal/>
    </border>
    <border>
      <left style="thin">
        <color theme="0" tint="-0.34998626667073579"/>
      </left>
      <right style="medium">
        <color theme="3" tint="0.39994506668294322"/>
      </right>
      <top style="thin">
        <color theme="0" tint="-0.34998626667073579"/>
      </top>
      <bottom style="medium">
        <color theme="3" tint="0.39985351115451523"/>
      </bottom>
      <diagonal/>
    </border>
    <border>
      <left/>
      <right style="medium">
        <color theme="4"/>
      </right>
      <top style="thin">
        <color theme="0" tint="-0.34998626667073579"/>
      </top>
      <bottom style="medium">
        <color theme="3" tint="0.39985351115451523"/>
      </bottom>
      <diagonal/>
    </border>
    <border>
      <left/>
      <right style="medium">
        <color theme="4"/>
      </right>
      <top/>
      <bottom style="thin">
        <color theme="3" tint="0.39988402966399123"/>
      </bottom>
      <diagonal/>
    </border>
    <border>
      <left style="medium">
        <color theme="4"/>
      </left>
      <right style="thin">
        <color theme="0" tint="-0.34998626667073579"/>
      </right>
      <top/>
      <bottom style="thin">
        <color theme="4"/>
      </bottom>
      <diagonal/>
    </border>
    <border>
      <left style="thin">
        <color theme="0" tint="-0.34998626667073579"/>
      </left>
      <right style="thin">
        <color theme="0" tint="-0.34998626667073579"/>
      </right>
      <top/>
      <bottom style="thin">
        <color theme="4"/>
      </bottom>
      <diagonal/>
    </border>
    <border>
      <left style="thin">
        <color theme="0" tint="-0.34998626667073579"/>
      </left>
      <right style="medium">
        <color theme="4"/>
      </right>
      <top/>
      <bottom style="thin">
        <color theme="4"/>
      </bottom>
      <diagonal/>
    </border>
    <border>
      <left/>
      <right style="thin">
        <color theme="0" tint="-0.34998626667073579"/>
      </right>
      <top/>
      <bottom style="thin">
        <color theme="4"/>
      </bottom>
      <diagonal/>
    </border>
    <border>
      <left style="thin">
        <color theme="0" tint="-0.34998626667073579"/>
      </left>
      <right style="medium">
        <color theme="3" tint="0.39994506668294322"/>
      </right>
      <top/>
      <bottom style="thin">
        <color theme="4"/>
      </bottom>
      <diagonal/>
    </border>
    <border>
      <left/>
      <right style="medium">
        <color theme="4"/>
      </right>
      <top/>
      <bottom style="thin">
        <color theme="4"/>
      </bottom>
      <diagonal/>
    </border>
    <border>
      <left/>
      <right style="medium">
        <color theme="4"/>
      </right>
      <top style="thin">
        <color theme="0" tint="-0.34998626667073579"/>
      </top>
      <bottom style="medium">
        <color theme="4"/>
      </bottom>
      <diagonal/>
    </border>
    <border>
      <left style="medium">
        <color theme="4"/>
      </left>
      <right style="thin">
        <color theme="0" tint="-0.34998626667073579"/>
      </right>
      <top style="medium">
        <color theme="4"/>
      </top>
      <bottom style="thin">
        <color theme="0" tint="-0.34998626667073579"/>
      </bottom>
      <diagonal/>
    </border>
    <border>
      <left style="thin">
        <color theme="0" tint="-0.34998626667073579"/>
      </left>
      <right style="thin">
        <color theme="0" tint="-0.34998626667073579"/>
      </right>
      <top style="medium">
        <color theme="4"/>
      </top>
      <bottom style="thin">
        <color theme="0" tint="-0.34998626667073579"/>
      </bottom>
      <diagonal/>
    </border>
    <border>
      <left style="thin">
        <color theme="0" tint="-0.34998626667073579"/>
      </left>
      <right style="medium">
        <color theme="4"/>
      </right>
      <top style="medium">
        <color theme="4"/>
      </top>
      <bottom style="thin">
        <color theme="0" tint="-0.34998626667073579"/>
      </bottom>
      <diagonal/>
    </border>
    <border>
      <left/>
      <right style="thin">
        <color theme="0" tint="-0.34998626667073579"/>
      </right>
      <top style="medium">
        <color theme="4"/>
      </top>
      <bottom style="thin">
        <color theme="0" tint="-0.34998626667073579"/>
      </bottom>
      <diagonal/>
    </border>
    <border>
      <left style="thin">
        <color theme="0" tint="-0.34998626667073579"/>
      </left>
      <right style="medium">
        <color theme="3" tint="0.39994506668294322"/>
      </right>
      <top style="medium">
        <color theme="4"/>
      </top>
      <bottom style="thin">
        <color theme="0" tint="-0.34998626667073579"/>
      </bottom>
      <diagonal/>
    </border>
    <border>
      <left/>
      <right style="medium">
        <color theme="4"/>
      </right>
      <top style="medium">
        <color theme="4"/>
      </top>
      <bottom style="thin">
        <color theme="0" tint="-0.34998626667073579"/>
      </bottom>
      <diagonal/>
    </border>
    <border>
      <left style="medium">
        <color theme="3" tint="0.39988402966399123"/>
      </left>
      <right style="medium">
        <color theme="3" tint="0.39988402966399123"/>
      </right>
      <top/>
      <bottom style="medium">
        <color theme="3" tint="0.39985351115451523"/>
      </bottom>
      <diagonal/>
    </border>
    <border>
      <left/>
      <right style="medium">
        <color theme="4"/>
      </right>
      <top style="thin">
        <color theme="0" tint="-0.34998626667073579"/>
      </top>
      <bottom style="medium">
        <color theme="3" tint="0.39988402966399123"/>
      </bottom>
      <diagonal/>
    </border>
    <border>
      <left style="medium">
        <color theme="4"/>
      </left>
      <right style="thin">
        <color theme="0" tint="-0.34998626667073579"/>
      </right>
      <top style="thin">
        <color theme="0" tint="-0.34998626667073579"/>
      </top>
      <bottom style="medium">
        <color theme="3" tint="0.39991454817346722"/>
      </bottom>
      <diagonal/>
    </border>
    <border>
      <left style="thin">
        <color theme="0" tint="-0.34998626667073579"/>
      </left>
      <right style="thin">
        <color theme="0" tint="-0.34998626667073579"/>
      </right>
      <top style="thin">
        <color theme="0" tint="-0.34998626667073579"/>
      </top>
      <bottom style="medium">
        <color theme="3" tint="0.39991454817346722"/>
      </bottom>
      <diagonal/>
    </border>
    <border>
      <left style="thin">
        <color theme="0" tint="-0.34998626667073579"/>
      </left>
      <right style="medium">
        <color theme="4"/>
      </right>
      <top style="thin">
        <color theme="0" tint="-0.34998626667073579"/>
      </top>
      <bottom style="medium">
        <color theme="3" tint="0.39991454817346722"/>
      </bottom>
      <diagonal/>
    </border>
    <border>
      <left/>
      <right style="thin">
        <color theme="0" tint="-0.34998626667073579"/>
      </right>
      <top style="thin">
        <color theme="0" tint="-0.34998626667073579"/>
      </top>
      <bottom style="medium">
        <color theme="3" tint="0.39991454817346722"/>
      </bottom>
      <diagonal/>
    </border>
    <border>
      <left style="thin">
        <color theme="0" tint="-0.34998626667073579"/>
      </left>
      <right style="medium">
        <color theme="3" tint="0.39994506668294322"/>
      </right>
      <top style="thin">
        <color theme="0" tint="-0.34998626667073579"/>
      </top>
      <bottom style="medium">
        <color theme="3" tint="0.39991454817346722"/>
      </bottom>
      <diagonal/>
    </border>
    <border>
      <left/>
      <right style="medium">
        <color theme="4"/>
      </right>
      <top style="thin">
        <color theme="0" tint="-0.34998626667073579"/>
      </top>
      <bottom style="medium">
        <color theme="3" tint="0.39991454817346722"/>
      </bottom>
      <diagonal/>
    </border>
    <border>
      <left style="medium">
        <color theme="3" tint="0.39988402966399123"/>
      </left>
      <right style="medium">
        <color theme="3" tint="0.39988402966399123"/>
      </right>
      <top style="medium">
        <color theme="3" tint="0.39985351115451523"/>
      </top>
      <bottom/>
      <diagonal/>
    </border>
    <border>
      <left/>
      <right style="medium">
        <color theme="4"/>
      </right>
      <top style="medium">
        <color theme="3" tint="0.39988402966399123"/>
      </top>
      <bottom style="thin">
        <color theme="0" tint="-0.34998626667073579"/>
      </bottom>
      <diagonal/>
    </border>
    <border>
      <left style="medium">
        <color theme="4"/>
      </left>
      <right style="thin">
        <color theme="0" tint="-0.34998626667073579"/>
      </right>
      <top style="dashed">
        <color theme="4"/>
      </top>
      <bottom style="thin">
        <color theme="0" tint="-0.34998626667073579"/>
      </bottom>
      <diagonal/>
    </border>
    <border>
      <left style="thin">
        <color theme="0" tint="-0.34998626667073579"/>
      </left>
      <right style="thin">
        <color theme="0" tint="-0.34998626667073579"/>
      </right>
      <top style="dashed">
        <color theme="4"/>
      </top>
      <bottom style="thin">
        <color theme="0" tint="-0.34998626667073579"/>
      </bottom>
      <diagonal/>
    </border>
    <border>
      <left style="thin">
        <color theme="0" tint="-0.34998626667073579"/>
      </left>
      <right style="medium">
        <color theme="4"/>
      </right>
      <top style="dashed">
        <color theme="4"/>
      </top>
      <bottom style="thin">
        <color theme="0" tint="-0.34998626667073579"/>
      </bottom>
      <diagonal/>
    </border>
    <border>
      <left/>
      <right style="thin">
        <color theme="0" tint="-0.34998626667073579"/>
      </right>
      <top style="dashed">
        <color theme="4"/>
      </top>
      <bottom style="thin">
        <color theme="0" tint="-0.34998626667073579"/>
      </bottom>
      <diagonal/>
    </border>
    <border>
      <left style="thin">
        <color theme="0" tint="-0.34998626667073579"/>
      </left>
      <right style="medium">
        <color theme="3" tint="0.39994506668294322"/>
      </right>
      <top style="dashed">
        <color theme="4"/>
      </top>
      <bottom style="thin">
        <color theme="0" tint="-0.34998626667073579"/>
      </bottom>
      <diagonal/>
    </border>
    <border>
      <left/>
      <right style="medium">
        <color theme="4"/>
      </right>
      <top style="dashed">
        <color theme="4"/>
      </top>
      <bottom style="thin">
        <color theme="0" tint="-0.34998626667073579"/>
      </bottom>
      <diagonal/>
    </border>
    <border>
      <left style="medium">
        <color theme="3" tint="0.39988402966399123"/>
      </left>
      <right style="medium">
        <color theme="3" tint="0.39988402966399123"/>
      </right>
      <top/>
      <bottom style="medium">
        <color theme="3" tint="0.39988402966399123"/>
      </bottom>
      <diagonal/>
    </border>
    <border>
      <left style="medium">
        <color theme="3" tint="0.39988402966399123"/>
      </left>
      <right style="medium">
        <color theme="3" tint="0.39988402966399123"/>
      </right>
      <top style="medium">
        <color theme="3" tint="0.39988402966399123"/>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4"/>
      </right>
      <top/>
      <bottom style="thin">
        <color theme="0" tint="-0.34998626667073579"/>
      </bottom>
      <diagonal/>
    </border>
    <border>
      <left/>
      <right style="medium">
        <color theme="4"/>
      </right>
      <top style="dashed">
        <color theme="3" tint="0.39994506668294322"/>
      </top>
      <bottom style="thin">
        <color theme="0" tint="-0.34998626667073579"/>
      </bottom>
      <diagonal/>
    </border>
    <border>
      <left style="medium">
        <color theme="4"/>
      </left>
      <right style="thin">
        <color theme="0" tint="-0.34998626667073579"/>
      </right>
      <top/>
      <bottom style="thin">
        <color theme="0" tint="-0.34998626667073579"/>
      </bottom>
      <diagonal/>
    </border>
    <border>
      <left/>
      <right style="thin">
        <color theme="0" tint="-0.34998626667073579"/>
      </right>
      <top style="dashed">
        <color theme="3" tint="0.39994506668294322"/>
      </top>
      <bottom style="thin">
        <color theme="0" tint="-0.34998626667073579"/>
      </bottom>
      <diagonal/>
    </border>
    <border>
      <left style="thin">
        <color theme="0" tint="-0.34998626667073579"/>
      </left>
      <right style="thin">
        <color theme="0" tint="-0.34998626667073579"/>
      </right>
      <top style="dashed">
        <color theme="3" tint="0.39994506668294322"/>
      </top>
      <bottom style="thin">
        <color theme="0" tint="-0.34998626667073579"/>
      </bottom>
      <diagonal/>
    </border>
    <border>
      <left style="thin">
        <color theme="0" tint="-0.34998626667073579"/>
      </left>
      <right style="medium">
        <color theme="3" tint="0.39994506668294322"/>
      </right>
      <top style="dashed">
        <color theme="3" tint="0.39994506668294322"/>
      </top>
      <bottom style="thin">
        <color theme="0" tint="-0.34998626667073579"/>
      </bottom>
      <diagonal/>
    </border>
    <border>
      <left style="medium">
        <color theme="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4"/>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medium">
        <color theme="3" tint="0.39994506668294322"/>
      </right>
      <top style="thin">
        <color theme="0" tint="-0.34998626667073579"/>
      </top>
      <bottom/>
      <diagonal/>
    </border>
    <border>
      <left/>
      <right style="medium">
        <color theme="4"/>
      </right>
      <top style="thin">
        <color theme="0" tint="-0.34998626667073579"/>
      </top>
      <bottom/>
      <diagonal/>
    </border>
    <border>
      <left style="medium">
        <color theme="3" tint="0.39988402966399123"/>
      </left>
      <right style="medium">
        <color theme="4"/>
      </right>
      <top style="thin">
        <color theme="0" tint="-0.34998626667073579"/>
      </top>
      <bottom style="thin">
        <color theme="0" tint="-0.34998626667073579"/>
      </bottom>
      <diagonal/>
    </border>
    <border>
      <left style="medium">
        <color theme="4"/>
      </left>
      <right style="thin">
        <color theme="0" tint="-0.34998626667073579"/>
      </right>
      <top style="thin">
        <color theme="0" tint="-0.34998626667073579"/>
      </top>
      <bottom style="medium">
        <color theme="4"/>
      </bottom>
      <diagonal/>
    </border>
    <border>
      <left style="thin">
        <color theme="0" tint="-0.34998626667073579"/>
      </left>
      <right style="thin">
        <color theme="0" tint="-0.34998626667073579"/>
      </right>
      <top style="thin">
        <color theme="0" tint="-0.34998626667073579"/>
      </top>
      <bottom style="medium">
        <color theme="4"/>
      </bottom>
      <diagonal/>
    </border>
    <border>
      <left style="thin">
        <color theme="0" tint="-0.34998626667073579"/>
      </left>
      <right style="medium">
        <color theme="4"/>
      </right>
      <top style="thin">
        <color theme="0" tint="-0.34998626667073579"/>
      </top>
      <bottom style="medium">
        <color theme="4"/>
      </bottom>
      <diagonal/>
    </border>
    <border>
      <left/>
      <right style="thin">
        <color theme="0" tint="-0.34998626667073579"/>
      </right>
      <top style="thin">
        <color theme="0" tint="-0.34998626667073579"/>
      </top>
      <bottom style="medium">
        <color theme="4"/>
      </bottom>
      <diagonal/>
    </border>
    <border>
      <left style="thin">
        <color theme="0" tint="-0.34998626667073579"/>
      </left>
      <right style="medium">
        <color theme="3" tint="0.39994506668294322"/>
      </right>
      <top style="thin">
        <color theme="0" tint="-0.34998626667073579"/>
      </top>
      <bottom style="medium">
        <color theme="4"/>
      </bottom>
      <diagonal/>
    </border>
  </borders>
  <cellStyleXfs count="7">
    <xf numFmtId="0" fontId="0"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0" fontId="26" fillId="0" borderId="17" applyNumberFormat="0" applyFill="0" applyAlignment="0" applyProtection="0"/>
    <xf numFmtId="9" fontId="42" fillId="0" borderId="0" applyFont="0" applyFill="0" applyBorder="0" applyAlignment="0" applyProtection="0"/>
  </cellStyleXfs>
  <cellXfs count="246">
    <xf numFmtId="0" fontId="0" fillId="0" borderId="0" xfId="0"/>
    <xf numFmtId="0" fontId="1" fillId="2" borderId="0" xfId="1" applyFill="1"/>
    <xf numFmtId="0" fontId="2" fillId="2" borderId="0" xfId="1" applyFont="1" applyFill="1"/>
    <xf numFmtId="0" fontId="1" fillId="0" borderId="0" xfId="1"/>
    <xf numFmtId="0" fontId="3" fillId="2" borderId="0" xfId="1" applyFont="1" applyFill="1"/>
    <xf numFmtId="3" fontId="1" fillId="2" borderId="0" xfId="1" applyNumberFormat="1" applyFill="1"/>
    <xf numFmtId="2" fontId="1" fillId="2" borderId="0" xfId="1" applyNumberFormat="1" applyFill="1"/>
    <xf numFmtId="1" fontId="1" fillId="2" borderId="0" xfId="1" applyNumberFormat="1" applyFill="1"/>
    <xf numFmtId="164" fontId="3" fillId="2" borderId="0" xfId="1" applyNumberFormat="1" applyFont="1" applyFill="1"/>
    <xf numFmtId="0" fontId="5" fillId="2" borderId="0" xfId="2" applyFont="1" applyFill="1" applyAlignment="1">
      <alignment horizontal="center" vertical="center"/>
    </xf>
    <xf numFmtId="0" fontId="6" fillId="2" borderId="0" xfId="2" applyFont="1" applyFill="1" applyAlignment="1">
      <alignment horizontal="left" vertical="center" wrapText="1"/>
    </xf>
    <xf numFmtId="0" fontId="9" fillId="2" borderId="0" xfId="1" applyFont="1" applyFill="1" applyBorder="1" applyAlignment="1">
      <alignment vertical="center"/>
    </xf>
    <xf numFmtId="0" fontId="10" fillId="2" borderId="1" xfId="2" applyFont="1" applyFill="1" applyBorder="1" applyAlignment="1">
      <alignment horizontal="center" vertical="center" wrapText="1"/>
    </xf>
    <xf numFmtId="165" fontId="11" fillId="2" borderId="1" xfId="2"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9" fontId="12" fillId="3" borderId="1" xfId="3" applyFont="1" applyFill="1" applyBorder="1" applyAlignment="1">
      <alignment horizontal="center" vertical="center" wrapText="1"/>
    </xf>
    <xf numFmtId="0" fontId="13" fillId="2" borderId="0" xfId="1" applyFont="1" applyFill="1" applyAlignment="1">
      <alignment vertical="center"/>
    </xf>
    <xf numFmtId="0" fontId="14" fillId="2" borderId="0" xfId="1" applyFont="1" applyFill="1" applyBorder="1" applyAlignment="1">
      <alignment vertical="center"/>
    </xf>
    <xf numFmtId="0" fontId="11" fillId="2" borderId="1" xfId="2" applyNumberFormat="1" applyFont="1" applyFill="1" applyBorder="1" applyAlignment="1">
      <alignment horizontal="center" vertical="center" wrapText="1"/>
    </xf>
    <xf numFmtId="0" fontId="12" fillId="4" borderId="1" xfId="2" applyFont="1" applyFill="1" applyBorder="1" applyAlignment="1">
      <alignment horizontal="center" vertical="center" wrapText="1"/>
    </xf>
    <xf numFmtId="9" fontId="12" fillId="4" borderId="1" xfId="3" applyFont="1" applyFill="1" applyBorder="1" applyAlignment="1">
      <alignment horizontal="center" vertical="center" wrapText="1"/>
    </xf>
    <xf numFmtId="164" fontId="10" fillId="2" borderId="1" xfId="2" applyNumberFormat="1" applyFont="1" applyFill="1" applyBorder="1" applyAlignment="1">
      <alignment horizontal="center" vertical="center" wrapText="1"/>
    </xf>
    <xf numFmtId="14" fontId="11" fillId="2" borderId="1" xfId="2"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9" fontId="12" fillId="5" borderId="1" xfId="3" applyFont="1" applyFill="1" applyBorder="1" applyAlignment="1">
      <alignment horizontal="center" vertical="center" wrapText="1"/>
    </xf>
    <xf numFmtId="0" fontId="15" fillId="2" borderId="0" xfId="2" applyFont="1" applyFill="1" applyAlignment="1">
      <alignment vertical="center" wrapText="1"/>
    </xf>
    <xf numFmtId="166" fontId="16" fillId="2" borderId="0" xfId="4" applyNumberFormat="1" applyFont="1" applyFill="1"/>
    <xf numFmtId="166" fontId="16" fillId="2" borderId="0" xfId="4" applyNumberFormat="1" applyFont="1" applyFill="1" applyBorder="1"/>
    <xf numFmtId="0" fontId="17" fillId="6" borderId="0" xfId="2" applyFont="1" applyFill="1" applyAlignment="1">
      <alignment vertical="center" wrapText="1"/>
    </xf>
    <xf numFmtId="0" fontId="18" fillId="7" borderId="2" xfId="2" applyFont="1" applyFill="1" applyBorder="1" applyAlignment="1">
      <alignment horizontal="center" vertical="center"/>
    </xf>
    <xf numFmtId="0" fontId="18" fillId="7" borderId="3" xfId="2" applyFont="1" applyFill="1" applyBorder="1" applyAlignment="1">
      <alignment horizontal="center" vertical="center"/>
    </xf>
    <xf numFmtId="0" fontId="18" fillId="7" borderId="4" xfId="2" applyFont="1" applyFill="1" applyBorder="1" applyAlignment="1">
      <alignment horizontal="center" vertical="center"/>
    </xf>
    <xf numFmtId="0" fontId="20" fillId="2" borderId="5"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15" fillId="2" borderId="8" xfId="2" applyFont="1" applyFill="1" applyBorder="1" applyAlignment="1">
      <alignment vertical="center" wrapText="1"/>
    </xf>
    <xf numFmtId="0" fontId="18" fillId="7" borderId="9" xfId="2" applyFont="1" applyFill="1" applyBorder="1" applyAlignment="1">
      <alignment horizontal="center" vertical="center"/>
    </xf>
    <xf numFmtId="0" fontId="18" fillId="7" borderId="8" xfId="2" applyFont="1" applyFill="1" applyBorder="1" applyAlignment="1">
      <alignment horizontal="center" vertical="center"/>
    </xf>
    <xf numFmtId="0" fontId="18" fillId="7" borderId="10" xfId="2" applyFont="1" applyFill="1" applyBorder="1" applyAlignment="1">
      <alignment horizontal="center" vertical="center"/>
    </xf>
    <xf numFmtId="0" fontId="24" fillId="2" borderId="11" xfId="1" applyFont="1" applyFill="1" applyBorder="1" applyAlignment="1">
      <alignment horizontal="center" vertical="center"/>
    </xf>
    <xf numFmtId="0" fontId="24" fillId="2" borderId="12"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15" xfId="1" applyFont="1" applyFill="1" applyBorder="1" applyAlignment="1">
      <alignment horizontal="center" vertical="center"/>
    </xf>
    <xf numFmtId="0" fontId="25" fillId="0" borderId="16" xfId="1" applyFont="1" applyBorder="1" applyAlignment="1">
      <alignment vertical="center" wrapText="1"/>
    </xf>
    <xf numFmtId="0" fontId="25" fillId="2" borderId="18" xfId="5" applyFont="1" applyFill="1" applyBorder="1" applyAlignment="1">
      <alignment horizontal="center" vertical="center"/>
    </xf>
    <xf numFmtId="0" fontId="25" fillId="2" borderId="19" xfId="5" applyFont="1" applyFill="1" applyBorder="1" applyAlignment="1">
      <alignment horizontal="center" vertical="center"/>
    </xf>
    <xf numFmtId="0" fontId="25" fillId="2" borderId="20" xfId="5" applyFont="1" applyFill="1" applyBorder="1" applyAlignment="1">
      <alignment horizontal="center" vertical="center"/>
    </xf>
    <xf numFmtId="0" fontId="27" fillId="2" borderId="21" xfId="5" applyFont="1" applyFill="1" applyBorder="1" applyAlignment="1">
      <alignment horizontal="center" vertical="center"/>
    </xf>
    <xf numFmtId="0" fontId="27" fillId="2" borderId="22" xfId="5" applyFont="1" applyFill="1" applyBorder="1" applyAlignment="1">
      <alignment horizontal="center" vertical="center"/>
    </xf>
    <xf numFmtId="0" fontId="27" fillId="2" borderId="23" xfId="5" applyFont="1" applyFill="1" applyBorder="1" applyAlignment="1">
      <alignment horizontal="center" vertical="center"/>
    </xf>
    <xf numFmtId="0" fontId="27" fillId="2" borderId="10" xfId="5" applyFont="1" applyFill="1" applyBorder="1" applyAlignment="1">
      <alignment horizontal="center" vertical="center"/>
    </xf>
    <xf numFmtId="0" fontId="28" fillId="0" borderId="24" xfId="1" applyFont="1" applyBorder="1" applyAlignment="1">
      <alignment horizontal="center" vertical="center" textRotation="90"/>
    </xf>
    <xf numFmtId="0" fontId="29" fillId="2" borderId="25" xfId="2" applyFont="1" applyFill="1" applyBorder="1" applyAlignment="1">
      <alignment vertical="center" wrapText="1"/>
    </xf>
    <xf numFmtId="3" fontId="30" fillId="7" borderId="26" xfId="2" applyNumberFormat="1" applyFont="1" applyFill="1" applyBorder="1" applyAlignment="1">
      <alignment horizontal="right" vertical="center"/>
    </xf>
    <xf numFmtId="3" fontId="30" fillId="7" borderId="27" xfId="2" applyNumberFormat="1" applyFont="1" applyFill="1" applyBorder="1" applyAlignment="1">
      <alignment horizontal="right" vertical="center"/>
    </xf>
    <xf numFmtId="3" fontId="31" fillId="7" borderId="28" xfId="2" applyNumberFormat="1" applyFont="1" applyFill="1" applyBorder="1" applyAlignment="1">
      <alignment horizontal="right" vertical="center"/>
    </xf>
    <xf numFmtId="3" fontId="31" fillId="7" borderId="26" xfId="2" applyNumberFormat="1" applyFont="1" applyFill="1" applyBorder="1" applyAlignment="1">
      <alignment horizontal="right" vertical="center"/>
    </xf>
    <xf numFmtId="3" fontId="31" fillId="7" borderId="27" xfId="2" applyNumberFormat="1" applyFont="1" applyFill="1" applyBorder="1" applyAlignment="1">
      <alignment horizontal="right" vertical="center"/>
    </xf>
    <xf numFmtId="3" fontId="32" fillId="2" borderId="29" xfId="2" applyNumberFormat="1" applyFont="1" applyFill="1" applyBorder="1" applyAlignment="1">
      <alignment horizontal="right" vertical="center"/>
    </xf>
    <xf numFmtId="3" fontId="32" fillId="2" borderId="27" xfId="2" applyNumberFormat="1" applyFont="1" applyFill="1" applyBorder="1" applyAlignment="1">
      <alignment horizontal="right" vertical="center"/>
    </xf>
    <xf numFmtId="3" fontId="32" fillId="2" borderId="30" xfId="2" applyNumberFormat="1" applyFont="1" applyFill="1" applyBorder="1" applyAlignment="1">
      <alignment horizontal="right" vertical="center"/>
    </xf>
    <xf numFmtId="3" fontId="32" fillId="2" borderId="31" xfId="2" applyNumberFormat="1" applyFont="1" applyFill="1" applyBorder="1" applyAlignment="1">
      <alignment horizontal="right" vertical="center"/>
    </xf>
    <xf numFmtId="0" fontId="33" fillId="0" borderId="0" xfId="1" applyFont="1"/>
    <xf numFmtId="3" fontId="33" fillId="0" borderId="0" xfId="1" applyNumberFormat="1" applyFont="1"/>
    <xf numFmtId="0" fontId="34" fillId="0" borderId="32" xfId="1" applyFont="1" applyBorder="1" applyAlignment="1">
      <alignment horizontal="left" vertical="center" wrapText="1" indent="2"/>
    </xf>
    <xf numFmtId="3" fontId="35" fillId="8" borderId="33" xfId="2" applyNumberFormat="1" applyFont="1" applyFill="1" applyBorder="1" applyAlignment="1">
      <alignment horizontal="right" vertical="center"/>
    </xf>
    <xf numFmtId="3" fontId="35" fillId="8" borderId="34" xfId="2" applyNumberFormat="1" applyFont="1" applyFill="1" applyBorder="1" applyAlignment="1">
      <alignment horizontal="right" vertical="center"/>
    </xf>
    <xf numFmtId="3" fontId="30" fillId="7" borderId="35" xfId="2" applyNumberFormat="1" applyFont="1" applyFill="1" applyBorder="1" applyAlignment="1">
      <alignment horizontal="right" vertical="center"/>
    </xf>
    <xf numFmtId="167" fontId="30" fillId="7" borderId="33" xfId="2" applyNumberFormat="1" applyFont="1" applyFill="1" applyBorder="1" applyAlignment="1">
      <alignment horizontal="right" vertical="center"/>
    </xf>
    <xf numFmtId="167" fontId="30" fillId="7" borderId="34" xfId="2" applyNumberFormat="1" applyFont="1" applyFill="1" applyBorder="1" applyAlignment="1">
      <alignment horizontal="right" vertical="center"/>
    </xf>
    <xf numFmtId="167" fontId="30" fillId="7" borderId="35" xfId="2" applyNumberFormat="1" applyFont="1" applyFill="1" applyBorder="1" applyAlignment="1">
      <alignment horizontal="right" vertical="center"/>
    </xf>
    <xf numFmtId="3" fontId="32" fillId="2" borderId="36" xfId="2" applyNumberFormat="1" applyFont="1" applyFill="1" applyBorder="1" applyAlignment="1">
      <alignment horizontal="right" vertical="center"/>
    </xf>
    <xf numFmtId="3" fontId="32" fillId="2" borderId="34" xfId="2" applyNumberFormat="1" applyFont="1" applyFill="1" applyBorder="1" applyAlignment="1">
      <alignment horizontal="right" vertical="center"/>
    </xf>
    <xf numFmtId="3" fontId="32" fillId="2" borderId="37" xfId="2" applyNumberFormat="1" applyFont="1" applyFill="1" applyBorder="1" applyAlignment="1">
      <alignment horizontal="right" vertical="center"/>
    </xf>
    <xf numFmtId="3" fontId="32" fillId="2" borderId="38" xfId="2" applyNumberFormat="1" applyFont="1" applyFill="1" applyBorder="1" applyAlignment="1">
      <alignment horizontal="right" vertical="center"/>
    </xf>
    <xf numFmtId="0" fontId="34" fillId="0" borderId="39" xfId="1" applyFont="1" applyBorder="1" applyAlignment="1">
      <alignment horizontal="left" vertical="center" wrapText="1" indent="2"/>
    </xf>
    <xf numFmtId="3" fontId="30" fillId="8" borderId="40" xfId="2" applyNumberFormat="1" applyFont="1" applyFill="1" applyBorder="1" applyAlignment="1">
      <alignment horizontal="right" vertical="center"/>
    </xf>
    <xf numFmtId="3" fontId="30" fillId="8" borderId="41" xfId="2" applyNumberFormat="1" applyFont="1" applyFill="1" applyBorder="1" applyAlignment="1">
      <alignment horizontal="right" vertical="center"/>
    </xf>
    <xf numFmtId="3" fontId="30" fillId="7" borderId="42" xfId="2" applyNumberFormat="1" applyFont="1" applyFill="1" applyBorder="1" applyAlignment="1">
      <alignment horizontal="right" vertical="center"/>
    </xf>
    <xf numFmtId="3" fontId="30" fillId="7" borderId="40" xfId="2" applyNumberFormat="1" applyFont="1" applyFill="1" applyBorder="1" applyAlignment="1">
      <alignment horizontal="right" vertical="center"/>
    </xf>
    <xf numFmtId="3" fontId="30" fillId="7" borderId="41" xfId="2" applyNumberFormat="1" applyFont="1" applyFill="1" applyBorder="1" applyAlignment="1">
      <alignment horizontal="right" vertical="center"/>
    </xf>
    <xf numFmtId="3" fontId="34" fillId="0" borderId="43" xfId="2" applyNumberFormat="1" applyFont="1" applyFill="1" applyBorder="1" applyAlignment="1">
      <alignment horizontal="right" vertical="center"/>
    </xf>
    <xf numFmtId="3" fontId="34" fillId="0" borderId="41" xfId="2" applyNumberFormat="1" applyFont="1" applyFill="1" applyBorder="1" applyAlignment="1">
      <alignment horizontal="right" vertical="center"/>
    </xf>
    <xf numFmtId="3" fontId="34" fillId="0" borderId="44" xfId="2" applyNumberFormat="1" applyFont="1" applyFill="1" applyBorder="1" applyAlignment="1">
      <alignment horizontal="right" vertical="center"/>
    </xf>
    <xf numFmtId="3" fontId="34" fillId="0" borderId="39" xfId="2" applyNumberFormat="1" applyFont="1" applyFill="1" applyBorder="1" applyAlignment="1">
      <alignment horizontal="right" vertical="center"/>
    </xf>
    <xf numFmtId="0" fontId="32" fillId="0" borderId="45" xfId="1" applyFont="1" applyBorder="1" applyAlignment="1">
      <alignment horizontal="left" vertical="center" wrapText="1" indent="2"/>
    </xf>
    <xf numFmtId="3" fontId="35" fillId="8" borderId="46" xfId="2" applyNumberFormat="1" applyFont="1" applyFill="1" applyBorder="1" applyAlignment="1">
      <alignment horizontal="right" vertical="center"/>
    </xf>
    <xf numFmtId="3" fontId="35" fillId="8" borderId="47" xfId="2" applyNumberFormat="1" applyFont="1" applyFill="1" applyBorder="1" applyAlignment="1">
      <alignment horizontal="right" vertical="center"/>
    </xf>
    <xf numFmtId="3" fontId="30" fillId="7" borderId="48" xfId="2" applyNumberFormat="1" applyFont="1" applyFill="1" applyBorder="1" applyAlignment="1">
      <alignment horizontal="right" vertical="center"/>
    </xf>
    <xf numFmtId="3" fontId="30" fillId="7" borderId="46" xfId="2" applyNumberFormat="1" applyFont="1" applyFill="1" applyBorder="1" applyAlignment="1">
      <alignment horizontal="right" vertical="center"/>
    </xf>
    <xf numFmtId="3" fontId="30" fillId="7" borderId="47" xfId="2" applyNumberFormat="1" applyFont="1" applyFill="1" applyBorder="1" applyAlignment="1">
      <alignment horizontal="right" vertical="center"/>
    </xf>
    <xf numFmtId="3" fontId="32" fillId="2" borderId="49" xfId="2" applyNumberFormat="1" applyFont="1" applyFill="1" applyBorder="1" applyAlignment="1">
      <alignment horizontal="right" vertical="center"/>
    </xf>
    <xf numFmtId="3" fontId="32" fillId="2" borderId="47" xfId="2" applyNumberFormat="1" applyFont="1" applyFill="1" applyBorder="1" applyAlignment="1">
      <alignment horizontal="right" vertical="center"/>
    </xf>
    <xf numFmtId="3" fontId="32" fillId="2" borderId="50" xfId="2" applyNumberFormat="1" applyFont="1" applyFill="1" applyBorder="1" applyAlignment="1">
      <alignment horizontal="right" vertical="center"/>
    </xf>
    <xf numFmtId="3" fontId="32" fillId="2" borderId="51" xfId="2" applyNumberFormat="1" applyFont="1" applyFill="1" applyBorder="1" applyAlignment="1">
      <alignment horizontal="right" vertical="center"/>
    </xf>
    <xf numFmtId="0" fontId="29" fillId="2" borderId="52" xfId="2" applyFont="1" applyFill="1" applyBorder="1" applyAlignment="1">
      <alignment vertical="center" wrapText="1"/>
    </xf>
    <xf numFmtId="3" fontId="30" fillId="7" borderId="53" xfId="2" applyNumberFormat="1" applyFont="1" applyFill="1" applyBorder="1" applyAlignment="1">
      <alignment horizontal="right" vertical="center"/>
    </xf>
    <xf numFmtId="3" fontId="30" fillId="7" borderId="54" xfId="2" applyNumberFormat="1" applyFont="1" applyFill="1" applyBorder="1" applyAlignment="1">
      <alignment horizontal="right" vertical="center"/>
    </xf>
    <xf numFmtId="3" fontId="31" fillId="7" borderId="55" xfId="2" applyNumberFormat="1" applyFont="1" applyFill="1" applyBorder="1" applyAlignment="1">
      <alignment horizontal="right" vertical="center"/>
    </xf>
    <xf numFmtId="0" fontId="31" fillId="7" borderId="53" xfId="2" applyNumberFormat="1" applyFont="1" applyFill="1" applyBorder="1" applyAlignment="1">
      <alignment horizontal="right" vertical="center"/>
    </xf>
    <xf numFmtId="0" fontId="31" fillId="7" borderId="54" xfId="2" applyNumberFormat="1" applyFont="1" applyFill="1" applyBorder="1" applyAlignment="1">
      <alignment horizontal="right" vertical="center"/>
    </xf>
    <xf numFmtId="1" fontId="31" fillId="7" borderId="54" xfId="2" applyNumberFormat="1" applyFont="1" applyFill="1" applyBorder="1" applyAlignment="1">
      <alignment horizontal="right" vertical="center"/>
    </xf>
    <xf numFmtId="0" fontId="31" fillId="7" borderId="55" xfId="2" applyNumberFormat="1" applyFont="1" applyFill="1" applyBorder="1" applyAlignment="1">
      <alignment horizontal="right" vertical="center"/>
    </xf>
    <xf numFmtId="37" fontId="32" fillId="2" borderId="56" xfId="1" applyNumberFormat="1" applyFont="1" applyFill="1" applyBorder="1" applyAlignment="1">
      <alignment horizontal="right" vertical="center"/>
    </xf>
    <xf numFmtId="37" fontId="32" fillId="2" borderId="54" xfId="1" applyNumberFormat="1" applyFont="1" applyFill="1" applyBorder="1" applyAlignment="1">
      <alignment horizontal="right" vertical="center"/>
    </xf>
    <xf numFmtId="37" fontId="32" fillId="2" borderId="57" xfId="1" applyNumberFormat="1" applyFont="1" applyFill="1" applyBorder="1" applyAlignment="1">
      <alignment horizontal="right" vertical="center"/>
    </xf>
    <xf numFmtId="37" fontId="32" fillId="2" borderId="58" xfId="1" applyNumberFormat="1" applyFont="1" applyFill="1" applyBorder="1" applyAlignment="1">
      <alignment horizontal="right" vertical="center"/>
    </xf>
    <xf numFmtId="3" fontId="1" fillId="0" borderId="0" xfId="1" applyNumberFormat="1"/>
    <xf numFmtId="0" fontId="30" fillId="7" borderId="33" xfId="2" applyNumberFormat="1" applyFont="1" applyFill="1" applyBorder="1" applyAlignment="1">
      <alignment horizontal="right" vertical="center"/>
    </xf>
    <xf numFmtId="0" fontId="30" fillId="7" borderId="34" xfId="2" applyNumberFormat="1" applyFont="1" applyFill="1" applyBorder="1" applyAlignment="1">
      <alignment horizontal="right" vertical="center"/>
    </xf>
    <xf numFmtId="1" fontId="30" fillId="7" borderId="34" xfId="2" applyNumberFormat="1" applyFont="1" applyFill="1" applyBorder="1" applyAlignment="1">
      <alignment horizontal="right" vertical="center"/>
    </xf>
    <xf numFmtId="0" fontId="30" fillId="7" borderId="35" xfId="2" applyNumberFormat="1" applyFont="1" applyFill="1" applyBorder="1" applyAlignment="1">
      <alignment horizontal="right" vertical="center"/>
    </xf>
    <xf numFmtId="37" fontId="32" fillId="2" borderId="36" xfId="1" applyNumberFormat="1" applyFont="1" applyFill="1" applyBorder="1" applyAlignment="1">
      <alignment horizontal="right" vertical="center"/>
    </xf>
    <xf numFmtId="37" fontId="32" fillId="2" borderId="34" xfId="1" applyNumberFormat="1" applyFont="1" applyFill="1" applyBorder="1" applyAlignment="1">
      <alignment horizontal="right" vertical="center"/>
    </xf>
    <xf numFmtId="37" fontId="32" fillId="2" borderId="37" xfId="1" applyNumberFormat="1" applyFont="1" applyFill="1" applyBorder="1" applyAlignment="1">
      <alignment horizontal="right" vertical="center"/>
    </xf>
    <xf numFmtId="37" fontId="32" fillId="2" borderId="38" xfId="1" applyNumberFormat="1" applyFont="1" applyFill="1" applyBorder="1" applyAlignment="1">
      <alignment horizontal="right" vertical="center"/>
    </xf>
    <xf numFmtId="0" fontId="30" fillId="7" borderId="40" xfId="2" applyNumberFormat="1" applyFont="1" applyFill="1" applyBorder="1" applyAlignment="1">
      <alignment horizontal="right" vertical="center"/>
    </xf>
    <xf numFmtId="0" fontId="30" fillId="7" borderId="41" xfId="2" applyNumberFormat="1" applyFont="1" applyFill="1" applyBorder="1" applyAlignment="1">
      <alignment horizontal="right" vertical="center"/>
    </xf>
    <xf numFmtId="1" fontId="30" fillId="7" borderId="41" xfId="2" applyNumberFormat="1" applyFont="1" applyFill="1" applyBorder="1" applyAlignment="1">
      <alignment horizontal="right" vertical="center"/>
    </xf>
    <xf numFmtId="0" fontId="30" fillId="7" borderId="42" xfId="2" applyNumberFormat="1" applyFont="1" applyFill="1" applyBorder="1" applyAlignment="1">
      <alignment horizontal="right" vertical="center"/>
    </xf>
    <xf numFmtId="0" fontId="32" fillId="0" borderId="59" xfId="1" applyFont="1" applyBorder="1" applyAlignment="1">
      <alignment horizontal="left" vertical="center" wrapText="1" indent="2"/>
    </xf>
    <xf numFmtId="0" fontId="32" fillId="0" borderId="32" xfId="1" applyFont="1" applyBorder="1" applyAlignment="1">
      <alignment horizontal="left" vertical="center" wrapText="1" indent="1"/>
    </xf>
    <xf numFmtId="3" fontId="35" fillId="7" borderId="60" xfId="2" applyNumberFormat="1" applyFont="1" applyFill="1" applyBorder="1" applyAlignment="1">
      <alignment horizontal="right" vertical="center"/>
    </xf>
    <xf numFmtId="3" fontId="35" fillId="7" borderId="61" xfId="2" applyNumberFormat="1" applyFont="1" applyFill="1" applyBorder="1" applyAlignment="1">
      <alignment horizontal="right" vertical="center"/>
    </xf>
    <xf numFmtId="3" fontId="35" fillId="7" borderId="62" xfId="2" applyNumberFormat="1" applyFont="1" applyFill="1" applyBorder="1" applyAlignment="1">
      <alignment horizontal="right" vertical="center"/>
    </xf>
    <xf numFmtId="3" fontId="32" fillId="2" borderId="63" xfId="2" applyNumberFormat="1" applyFont="1" applyFill="1" applyBorder="1" applyAlignment="1">
      <alignment horizontal="right" vertical="center"/>
    </xf>
    <xf numFmtId="3" fontId="32" fillId="2" borderId="61" xfId="2" applyNumberFormat="1" applyFont="1" applyFill="1" applyBorder="1" applyAlignment="1">
      <alignment horizontal="right" vertical="center"/>
    </xf>
    <xf numFmtId="3" fontId="32" fillId="2" borderId="64" xfId="2" applyNumberFormat="1" applyFont="1" applyFill="1" applyBorder="1" applyAlignment="1">
      <alignment horizontal="right" vertical="center"/>
    </xf>
    <xf numFmtId="3" fontId="32" fillId="2" borderId="65" xfId="2" applyNumberFormat="1" applyFont="1" applyFill="1" applyBorder="1" applyAlignment="1">
      <alignment horizontal="right" vertical="center"/>
    </xf>
    <xf numFmtId="0" fontId="29" fillId="2" borderId="39" xfId="2" applyFont="1" applyFill="1" applyBorder="1" applyAlignment="1">
      <alignment vertical="center" wrapText="1"/>
    </xf>
    <xf numFmtId="3" fontId="31" fillId="7" borderId="40" xfId="2" applyNumberFormat="1" applyFont="1" applyFill="1" applyBorder="1" applyAlignment="1">
      <alignment horizontal="right" vertical="center"/>
    </xf>
    <xf numFmtId="3" fontId="31" fillId="7" borderId="41" xfId="2" applyNumberFormat="1" applyFont="1" applyFill="1" applyBorder="1" applyAlignment="1">
      <alignment horizontal="right" vertical="center"/>
    </xf>
    <xf numFmtId="3" fontId="31" fillId="7" borderId="42" xfId="2" applyNumberFormat="1" applyFont="1" applyFill="1" applyBorder="1" applyAlignment="1">
      <alignment horizontal="right" vertical="center"/>
    </xf>
    <xf numFmtId="3" fontId="29" fillId="2" borderId="43" xfId="1" applyNumberFormat="1" applyFont="1" applyFill="1" applyBorder="1" applyAlignment="1">
      <alignment horizontal="right" vertical="center"/>
    </xf>
    <xf numFmtId="3" fontId="29" fillId="2" borderId="41" xfId="1" applyNumberFormat="1" applyFont="1" applyFill="1" applyBorder="1" applyAlignment="1">
      <alignment horizontal="right" vertical="center"/>
    </xf>
    <xf numFmtId="3" fontId="29" fillId="2" borderId="44" xfId="1" applyNumberFormat="1" applyFont="1" applyFill="1" applyBorder="1" applyAlignment="1">
      <alignment horizontal="right" vertical="center"/>
    </xf>
    <xf numFmtId="3" fontId="29" fillId="2" borderId="39" xfId="1" applyNumberFormat="1" applyFont="1" applyFill="1" applyBorder="1" applyAlignment="1">
      <alignment horizontal="right" vertical="center"/>
    </xf>
    <xf numFmtId="0" fontId="32" fillId="0" borderId="39" xfId="1" applyFont="1" applyBorder="1" applyAlignment="1">
      <alignment horizontal="left" vertical="center" wrapText="1" indent="1"/>
    </xf>
    <xf numFmtId="3" fontId="35" fillId="7" borderId="40" xfId="2" applyNumberFormat="1" applyFont="1" applyFill="1" applyBorder="1" applyAlignment="1">
      <alignment vertical="center"/>
    </xf>
    <xf numFmtId="3" fontId="35" fillId="7" borderId="41" xfId="2" applyNumberFormat="1" applyFont="1" applyFill="1" applyBorder="1" applyAlignment="1">
      <alignment vertical="center"/>
    </xf>
    <xf numFmtId="3" fontId="35" fillId="7" borderId="42" xfId="2" applyNumberFormat="1" applyFont="1" applyFill="1" applyBorder="1" applyAlignment="1">
      <alignment vertical="center"/>
    </xf>
    <xf numFmtId="3" fontId="32" fillId="2" borderId="43" xfId="2" applyNumberFormat="1" applyFont="1" applyFill="1" applyBorder="1" applyAlignment="1">
      <alignment horizontal="right" vertical="center"/>
    </xf>
    <xf numFmtId="3" fontId="32" fillId="2" borderId="41" xfId="2" applyNumberFormat="1" applyFont="1" applyFill="1" applyBorder="1" applyAlignment="1">
      <alignment horizontal="right" vertical="center"/>
    </xf>
    <xf numFmtId="3" fontId="32" fillId="2" borderId="44" xfId="2" applyNumberFormat="1" applyFont="1" applyFill="1" applyBorder="1" applyAlignment="1">
      <alignment horizontal="right" vertical="center"/>
    </xf>
    <xf numFmtId="3" fontId="32" fillId="2" borderId="39" xfId="2" applyNumberFormat="1" applyFont="1" applyFill="1" applyBorder="1" applyAlignment="1">
      <alignment horizontal="right" vertical="center"/>
    </xf>
    <xf numFmtId="0" fontId="28" fillId="0" borderId="66" xfId="1" applyFont="1" applyBorder="1" applyAlignment="1">
      <alignment horizontal="center" vertical="center" textRotation="90"/>
    </xf>
    <xf numFmtId="0" fontId="29" fillId="0" borderId="67" xfId="2" applyFont="1" applyFill="1" applyBorder="1" applyAlignment="1">
      <alignment vertical="center" wrapText="1"/>
    </xf>
    <xf numFmtId="3" fontId="31" fillId="7" borderId="68" xfId="2" applyNumberFormat="1" applyFont="1" applyFill="1" applyBorder="1" applyAlignment="1">
      <alignment vertical="center"/>
    </xf>
    <xf numFmtId="3" fontId="31" fillId="7" borderId="69" xfId="2" applyNumberFormat="1" applyFont="1" applyFill="1" applyBorder="1" applyAlignment="1">
      <alignment vertical="center"/>
    </xf>
    <xf numFmtId="3" fontId="31" fillId="7" borderId="70" xfId="2" applyNumberFormat="1" applyFont="1" applyFill="1" applyBorder="1" applyAlignment="1">
      <alignment vertical="center"/>
    </xf>
    <xf numFmtId="3" fontId="29" fillId="2" borderId="71" xfId="1" applyNumberFormat="1" applyFont="1" applyFill="1" applyBorder="1" applyAlignment="1">
      <alignment horizontal="right" vertical="center"/>
    </xf>
    <xf numFmtId="3" fontId="29" fillId="2" borderId="69" xfId="1" applyNumberFormat="1" applyFont="1" applyFill="1" applyBorder="1" applyAlignment="1">
      <alignment horizontal="right" vertical="center"/>
    </xf>
    <xf numFmtId="3" fontId="29" fillId="2" borderId="72" xfId="1" applyNumberFormat="1" applyFont="1" applyFill="1" applyBorder="1" applyAlignment="1">
      <alignment horizontal="right" vertical="center"/>
    </xf>
    <xf numFmtId="3" fontId="29" fillId="2" borderId="73" xfId="1" applyNumberFormat="1" applyFont="1" applyFill="1" applyBorder="1" applyAlignment="1">
      <alignment horizontal="right" vertical="center"/>
    </xf>
    <xf numFmtId="3" fontId="16" fillId="0" borderId="0" xfId="1" applyNumberFormat="1" applyFont="1"/>
    <xf numFmtId="0" fontId="28" fillId="0" borderId="74" xfId="1" applyFont="1" applyBorder="1" applyAlignment="1">
      <alignment horizontal="center" vertical="center" textRotation="90"/>
    </xf>
    <xf numFmtId="0" fontId="29" fillId="2" borderId="75" xfId="2" applyFont="1" applyFill="1" applyBorder="1" applyAlignment="1">
      <alignment vertical="center" wrapText="1"/>
    </xf>
    <xf numFmtId="3" fontId="31" fillId="7" borderId="76" xfId="2" applyNumberFormat="1" applyFont="1" applyFill="1" applyBorder="1" applyAlignment="1">
      <alignment vertical="center"/>
    </xf>
    <xf numFmtId="3" fontId="31" fillId="7" borderId="77" xfId="2" applyNumberFormat="1" applyFont="1" applyFill="1" applyBorder="1" applyAlignment="1">
      <alignment vertical="center"/>
    </xf>
    <xf numFmtId="3" fontId="31" fillId="7" borderId="78" xfId="2" applyNumberFormat="1" applyFont="1" applyFill="1" applyBorder="1" applyAlignment="1">
      <alignment vertical="center"/>
    </xf>
    <xf numFmtId="3" fontId="39" fillId="2" borderId="79" xfId="1" applyNumberFormat="1" applyFont="1" applyFill="1" applyBorder="1" applyAlignment="1">
      <alignment horizontal="right" vertical="center"/>
    </xf>
    <xf numFmtId="3" fontId="39" fillId="2" borderId="77" xfId="1" applyNumberFormat="1" applyFont="1" applyFill="1" applyBorder="1" applyAlignment="1">
      <alignment horizontal="right" vertical="center"/>
    </xf>
    <xf numFmtId="3" fontId="39" fillId="2" borderId="80" xfId="1" applyNumberFormat="1" applyFont="1" applyFill="1" applyBorder="1" applyAlignment="1">
      <alignment horizontal="right" vertical="center"/>
    </xf>
    <xf numFmtId="3" fontId="39" fillId="2" borderId="81" xfId="1" applyNumberFormat="1" applyFont="1" applyFill="1" applyBorder="1" applyAlignment="1">
      <alignment horizontal="right" vertical="center"/>
    </xf>
    <xf numFmtId="0" fontId="28" fillId="0" borderId="82" xfId="1" applyFont="1" applyBorder="1" applyAlignment="1">
      <alignment horizontal="center" vertical="center" textRotation="90"/>
    </xf>
    <xf numFmtId="0" fontId="29" fillId="0" borderId="59" xfId="2" applyFont="1" applyFill="1" applyBorder="1" applyAlignment="1">
      <alignment vertical="center" wrapText="1"/>
    </xf>
    <xf numFmtId="3" fontId="31" fillId="7" borderId="68" xfId="2" applyNumberFormat="1" applyFont="1" applyFill="1" applyBorder="1" applyAlignment="1">
      <alignment horizontal="right" vertical="center"/>
    </xf>
    <xf numFmtId="3" fontId="39" fillId="2" borderId="71" xfId="1" applyNumberFormat="1" applyFont="1" applyFill="1" applyBorder="1" applyAlignment="1">
      <alignment horizontal="right" vertical="center"/>
    </xf>
    <xf numFmtId="3" fontId="39" fillId="2" borderId="69" xfId="1" applyNumberFormat="1" applyFont="1" applyFill="1" applyBorder="1" applyAlignment="1">
      <alignment horizontal="right" vertical="center"/>
    </xf>
    <xf numFmtId="3" fontId="39" fillId="2" borderId="72" xfId="1" applyNumberFormat="1" applyFont="1" applyFill="1" applyBorder="1" applyAlignment="1">
      <alignment horizontal="right" vertical="center"/>
    </xf>
    <xf numFmtId="3" fontId="39" fillId="2" borderId="73" xfId="1" applyNumberFormat="1" applyFont="1" applyFill="1" applyBorder="1" applyAlignment="1">
      <alignment horizontal="right" vertical="center"/>
    </xf>
    <xf numFmtId="0" fontId="28" fillId="0" borderId="83" xfId="1" applyFont="1" applyBorder="1" applyAlignment="1">
      <alignment horizontal="center" vertical="center" textRotation="90"/>
    </xf>
    <xf numFmtId="0" fontId="34" fillId="0" borderId="32" xfId="1" applyFont="1" applyBorder="1" applyAlignment="1">
      <alignment horizontal="left" vertical="center" wrapText="1"/>
    </xf>
    <xf numFmtId="3" fontId="30" fillId="7" borderId="60" xfId="2" applyNumberFormat="1" applyFont="1" applyFill="1" applyBorder="1" applyAlignment="1">
      <alignment horizontal="right" vertical="center"/>
    </xf>
    <xf numFmtId="3" fontId="30" fillId="7" borderId="61" xfId="2" applyNumberFormat="1" applyFont="1" applyFill="1" applyBorder="1" applyAlignment="1">
      <alignment horizontal="right" vertical="center"/>
    </xf>
    <xf numFmtId="3" fontId="30" fillId="7" borderId="84" xfId="2" applyNumberFormat="1" applyFont="1" applyFill="1" applyBorder="1" applyAlignment="1">
      <alignment horizontal="right" vertical="center"/>
    </xf>
    <xf numFmtId="4" fontId="30" fillId="7" borderId="62" xfId="2" applyNumberFormat="1" applyFont="1" applyFill="1" applyBorder="1" applyAlignment="1">
      <alignment horizontal="right" vertical="center"/>
    </xf>
    <xf numFmtId="4" fontId="31" fillId="7" borderId="60" xfId="2" applyNumberFormat="1" applyFont="1" applyFill="1" applyBorder="1" applyAlignment="1">
      <alignment horizontal="right" vertical="center"/>
    </xf>
    <xf numFmtId="4" fontId="30" fillId="7" borderId="84" xfId="2" applyNumberFormat="1" applyFont="1" applyFill="1" applyBorder="1" applyAlignment="1">
      <alignment horizontal="right" vertical="center"/>
    </xf>
    <xf numFmtId="4" fontId="30" fillId="7" borderId="84" xfId="2" quotePrefix="1" applyNumberFormat="1" applyFont="1" applyFill="1" applyBorder="1" applyAlignment="1">
      <alignment horizontal="right" vertical="center"/>
    </xf>
    <xf numFmtId="4" fontId="30" fillId="7" borderId="85" xfId="2" applyNumberFormat="1" applyFont="1" applyFill="1" applyBorder="1" applyAlignment="1">
      <alignment horizontal="right" vertical="center"/>
    </xf>
    <xf numFmtId="4" fontId="34" fillId="0" borderId="63" xfId="2" applyNumberFormat="1" applyFont="1" applyFill="1" applyBorder="1" applyAlignment="1">
      <alignment horizontal="right" vertical="center"/>
    </xf>
    <xf numFmtId="4" fontId="34" fillId="0" borderId="61" xfId="2" applyNumberFormat="1" applyFont="1" applyFill="1" applyBorder="1" applyAlignment="1">
      <alignment horizontal="right" vertical="center"/>
    </xf>
    <xf numFmtId="4" fontId="34" fillId="2" borderId="64" xfId="2" applyNumberFormat="1" applyFont="1" applyFill="1" applyBorder="1" applyAlignment="1">
      <alignment horizontal="right" vertical="center"/>
    </xf>
    <xf numFmtId="4" fontId="34" fillId="2" borderId="61" xfId="2" applyNumberFormat="1" applyFont="1" applyFill="1" applyBorder="1" applyAlignment="1">
      <alignment horizontal="right" vertical="center"/>
    </xf>
    <xf numFmtId="4" fontId="34" fillId="2" borderId="65" xfId="2" applyNumberFormat="1" applyFont="1" applyFill="1" applyBorder="1" applyAlignment="1">
      <alignment horizontal="right" vertical="center"/>
    </xf>
    <xf numFmtId="0" fontId="29" fillId="0" borderId="86" xfId="2" applyFont="1" applyFill="1" applyBorder="1" applyAlignment="1">
      <alignment vertical="center" wrapText="1"/>
    </xf>
    <xf numFmtId="3" fontId="31" fillId="7" borderId="87" xfId="2" applyNumberFormat="1" applyFont="1" applyFill="1" applyBorder="1" applyAlignment="1">
      <alignment vertical="center"/>
    </xf>
    <xf numFmtId="3" fontId="31" fillId="7" borderId="84" xfId="2" applyNumberFormat="1" applyFont="1" applyFill="1" applyBorder="1" applyAlignment="1">
      <alignment vertical="center"/>
    </xf>
    <xf numFmtId="3" fontId="31" fillId="7" borderId="85" xfId="2" applyNumberFormat="1" applyFont="1" applyFill="1" applyBorder="1" applyAlignment="1">
      <alignment vertical="center"/>
    </xf>
    <xf numFmtId="3" fontId="29" fillId="2" borderId="88" xfId="1" applyNumberFormat="1" applyFont="1" applyFill="1" applyBorder="1" applyAlignment="1">
      <alignment horizontal="right" vertical="center"/>
    </xf>
    <xf numFmtId="3" fontId="29" fillId="2" borderId="89" xfId="1" applyNumberFormat="1" applyFont="1" applyFill="1" applyBorder="1" applyAlignment="1">
      <alignment horizontal="right" vertical="center"/>
    </xf>
    <xf numFmtId="3" fontId="29" fillId="2" borderId="90" xfId="1" applyNumberFormat="1" applyFont="1" applyFill="1" applyBorder="1" applyAlignment="1">
      <alignment horizontal="right" vertical="center"/>
    </xf>
    <xf numFmtId="3" fontId="29" fillId="2" borderId="86" xfId="1" applyNumberFormat="1" applyFont="1" applyFill="1" applyBorder="1" applyAlignment="1">
      <alignment horizontal="right" vertical="center"/>
    </xf>
    <xf numFmtId="0" fontId="29" fillId="0" borderId="39" xfId="2" applyFont="1" applyFill="1" applyBorder="1" applyAlignment="1">
      <alignment vertical="center" wrapText="1"/>
    </xf>
    <xf numFmtId="3" fontId="31" fillId="7" borderId="91" xfId="2" applyNumberFormat="1" applyFont="1" applyFill="1" applyBorder="1" applyAlignment="1">
      <alignment vertical="center"/>
    </xf>
    <xf numFmtId="3" fontId="31" fillId="7" borderId="92" xfId="2" applyNumberFormat="1" applyFont="1" applyFill="1" applyBorder="1" applyAlignment="1">
      <alignment vertical="center"/>
    </xf>
    <xf numFmtId="3" fontId="31" fillId="7" borderId="93" xfId="2" applyNumberFormat="1" applyFont="1" applyFill="1" applyBorder="1" applyAlignment="1">
      <alignment vertical="center"/>
    </xf>
    <xf numFmtId="3" fontId="40" fillId="2" borderId="43" xfId="1" applyNumberFormat="1" applyFont="1" applyFill="1" applyBorder="1" applyAlignment="1">
      <alignment horizontal="right" vertical="center"/>
    </xf>
    <xf numFmtId="3" fontId="40" fillId="2" borderId="41" xfId="1" applyNumberFormat="1" applyFont="1" applyFill="1" applyBorder="1" applyAlignment="1">
      <alignment horizontal="right" vertical="center"/>
    </xf>
    <xf numFmtId="3" fontId="40" fillId="2" borderId="44" xfId="1" applyNumberFormat="1" applyFont="1" applyFill="1" applyBorder="1" applyAlignment="1">
      <alignment horizontal="right" vertical="center"/>
    </xf>
    <xf numFmtId="3" fontId="40" fillId="2" borderId="39" xfId="1" applyNumberFormat="1" applyFont="1" applyFill="1" applyBorder="1" applyAlignment="1">
      <alignment horizontal="right" vertical="center"/>
    </xf>
    <xf numFmtId="0" fontId="34" fillId="2" borderId="39" xfId="1" applyFont="1" applyFill="1" applyBorder="1" applyAlignment="1">
      <alignment horizontal="left" vertical="center" wrapText="1" indent="1"/>
    </xf>
    <xf numFmtId="3" fontId="31" fillId="7" borderId="40" xfId="2" applyNumberFormat="1" applyFont="1" applyFill="1" applyBorder="1" applyAlignment="1">
      <alignment vertical="center"/>
    </xf>
    <xf numFmtId="3" fontId="31" fillId="7" borderId="41" xfId="2" applyNumberFormat="1" applyFont="1" applyFill="1" applyBorder="1" applyAlignment="1">
      <alignment vertical="center"/>
    </xf>
    <xf numFmtId="3" fontId="31" fillId="7" borderId="42" xfId="2" applyNumberFormat="1" applyFont="1" applyFill="1" applyBorder="1" applyAlignment="1">
      <alignment vertical="center"/>
    </xf>
    <xf numFmtId="3" fontId="40" fillId="9" borderId="94" xfId="1" applyNumberFormat="1" applyFont="1" applyFill="1" applyBorder="1" applyAlignment="1">
      <alignment horizontal="right" vertical="center"/>
    </xf>
    <xf numFmtId="3" fontId="40" fillId="9" borderId="92" xfId="1" applyNumberFormat="1" applyFont="1" applyFill="1" applyBorder="1" applyAlignment="1">
      <alignment horizontal="right" vertical="center"/>
    </xf>
    <xf numFmtId="3" fontId="40" fillId="2" borderId="95" xfId="1" applyNumberFormat="1" applyFont="1" applyFill="1" applyBorder="1" applyAlignment="1">
      <alignment horizontal="right" vertical="center"/>
    </xf>
    <xf numFmtId="3" fontId="40" fillId="2" borderId="92" xfId="1" applyNumberFormat="1" applyFont="1" applyFill="1" applyBorder="1" applyAlignment="1">
      <alignment horizontal="right" vertical="center"/>
    </xf>
    <xf numFmtId="3" fontId="40" fillId="2" borderId="96" xfId="1" applyNumberFormat="1" applyFont="1" applyFill="1" applyBorder="1" applyAlignment="1">
      <alignment horizontal="right" vertical="center"/>
    </xf>
    <xf numFmtId="0" fontId="29" fillId="0" borderId="97" xfId="2" applyFont="1" applyFill="1" applyBorder="1" applyAlignment="1">
      <alignment vertical="center" wrapText="1"/>
    </xf>
    <xf numFmtId="3" fontId="40" fillId="9" borderId="43" xfId="1" applyNumberFormat="1" applyFont="1" applyFill="1" applyBorder="1" applyAlignment="1">
      <alignment horizontal="right" vertical="center"/>
    </xf>
    <xf numFmtId="3" fontId="40" fillId="9" borderId="41" xfId="1" applyNumberFormat="1" applyFont="1" applyFill="1" applyBorder="1" applyAlignment="1">
      <alignment horizontal="right" vertical="center"/>
    </xf>
    <xf numFmtId="3" fontId="31" fillId="7" borderId="33" xfId="2" applyNumberFormat="1" applyFont="1" applyFill="1" applyBorder="1" applyAlignment="1">
      <alignment vertical="center"/>
    </xf>
    <xf numFmtId="3" fontId="31" fillId="7" borderId="34" xfId="2" applyNumberFormat="1" applyFont="1" applyFill="1" applyBorder="1" applyAlignment="1">
      <alignment vertical="center"/>
    </xf>
    <xf numFmtId="166" fontId="31" fillId="7" borderId="35" xfId="6" applyNumberFormat="1" applyFont="1" applyFill="1" applyBorder="1" applyAlignment="1">
      <alignment vertical="center"/>
    </xf>
    <xf numFmtId="166" fontId="40" fillId="2" borderId="36" xfId="3" applyNumberFormat="1" applyFont="1" applyFill="1" applyBorder="1" applyAlignment="1">
      <alignment horizontal="right" vertical="center"/>
    </xf>
    <xf numFmtId="166" fontId="40" fillId="2" borderId="34" xfId="3" applyNumberFormat="1" applyFont="1" applyFill="1" applyBorder="1" applyAlignment="1">
      <alignment horizontal="right" vertical="center"/>
    </xf>
    <xf numFmtId="166" fontId="40" fillId="9" borderId="37" xfId="3" applyNumberFormat="1" applyFont="1" applyFill="1" applyBorder="1" applyAlignment="1">
      <alignment horizontal="right" vertical="center"/>
    </xf>
    <xf numFmtId="166" fontId="40" fillId="9" borderId="34" xfId="3" applyNumberFormat="1" applyFont="1" applyFill="1" applyBorder="1" applyAlignment="1">
      <alignment horizontal="right" vertical="center"/>
    </xf>
    <xf numFmtId="166" fontId="40" fillId="9" borderId="38" xfId="3" applyNumberFormat="1" applyFont="1" applyFill="1" applyBorder="1" applyAlignment="1">
      <alignment horizontal="right" vertical="center"/>
    </xf>
    <xf numFmtId="3" fontId="31" fillId="7" borderId="98" xfId="2" applyNumberFormat="1" applyFont="1" applyFill="1" applyBorder="1" applyAlignment="1">
      <alignment vertical="center"/>
    </xf>
    <xf numFmtId="3" fontId="31" fillId="7" borderId="99" xfId="2" applyNumberFormat="1" applyFont="1" applyFill="1" applyBorder="1" applyAlignment="1">
      <alignment vertical="center"/>
    </xf>
    <xf numFmtId="166" fontId="31" fillId="7" borderId="100" xfId="6" applyNumberFormat="1" applyFont="1" applyFill="1" applyBorder="1" applyAlignment="1">
      <alignment vertical="center"/>
    </xf>
    <xf numFmtId="166" fontId="29" fillId="2" borderId="101" xfId="3" applyNumberFormat="1" applyFont="1" applyFill="1" applyBorder="1" applyAlignment="1">
      <alignment horizontal="right" vertical="center"/>
    </xf>
    <xf numFmtId="166" fontId="29" fillId="2" borderId="99" xfId="3" applyNumberFormat="1" applyFont="1" applyFill="1" applyBorder="1" applyAlignment="1">
      <alignment horizontal="right" vertical="center"/>
    </xf>
    <xf numFmtId="166" fontId="29" fillId="9" borderId="102" xfId="3" applyNumberFormat="1" applyFont="1" applyFill="1" applyBorder="1" applyAlignment="1">
      <alignment horizontal="right" vertical="center"/>
    </xf>
    <xf numFmtId="166" fontId="29" fillId="9" borderId="99" xfId="3" applyNumberFormat="1" applyFont="1" applyFill="1" applyBorder="1" applyAlignment="1">
      <alignment horizontal="right" vertical="center"/>
    </xf>
    <xf numFmtId="166" fontId="29" fillId="9" borderId="59" xfId="3" applyNumberFormat="1" applyFont="1" applyFill="1" applyBorder="1" applyAlignment="1">
      <alignment horizontal="right" vertical="center"/>
    </xf>
    <xf numFmtId="0" fontId="28" fillId="0" borderId="0" xfId="1" applyFont="1" applyBorder="1" applyAlignment="1">
      <alignment horizontal="center" vertical="center" textRotation="90"/>
    </xf>
    <xf numFmtId="3" fontId="43" fillId="2" borderId="0" xfId="1" applyNumberFormat="1" applyFont="1" applyFill="1"/>
    <xf numFmtId="0" fontId="43" fillId="2" borderId="0" xfId="1" applyFont="1" applyFill="1"/>
    <xf numFmtId="0" fontId="1" fillId="0" borderId="0" xfId="1" applyFill="1"/>
    <xf numFmtId="3" fontId="44" fillId="10" borderId="0" xfId="1" applyNumberFormat="1" applyFont="1" applyFill="1" applyBorder="1" applyAlignment="1">
      <alignment horizontal="center" vertical="center" wrapText="1"/>
    </xf>
    <xf numFmtId="3" fontId="45" fillId="11" borderId="0" xfId="1" applyNumberFormat="1" applyFont="1" applyFill="1" applyBorder="1" applyAlignment="1">
      <alignment horizontal="center" vertical="center" wrapText="1"/>
    </xf>
    <xf numFmtId="0" fontId="1" fillId="2" borderId="0" xfId="1" applyFill="1" applyAlignment="1">
      <alignment vertical="center" wrapText="1"/>
    </xf>
    <xf numFmtId="0" fontId="46" fillId="2" borderId="0" xfId="2" quotePrefix="1" applyFont="1" applyFill="1" applyAlignment="1">
      <alignment horizontal="left" vertical="center" wrapText="1"/>
    </xf>
    <xf numFmtId="0" fontId="46" fillId="2" borderId="0" xfId="2" quotePrefix="1" applyFont="1" applyFill="1" applyAlignment="1">
      <alignment horizontal="left" vertical="center" wrapText="1"/>
    </xf>
    <xf numFmtId="0" fontId="1" fillId="0" borderId="0" xfId="1" applyAlignment="1">
      <alignment vertical="center" wrapText="1"/>
    </xf>
    <xf numFmtId="0" fontId="13" fillId="2" borderId="0" xfId="1" applyFont="1" applyFill="1" applyAlignment="1">
      <alignment vertical="center" wrapText="1"/>
    </xf>
    <xf numFmtId="0" fontId="1" fillId="2" borderId="0" xfId="1" applyFill="1" applyAlignment="1">
      <alignment horizontal="left" vertical="center" wrapText="1"/>
    </xf>
    <xf numFmtId="0" fontId="1" fillId="0" borderId="0" xfId="1" applyAlignment="1">
      <alignment horizontal="left" vertical="center" wrapText="1"/>
    </xf>
    <xf numFmtId="0" fontId="43" fillId="0" borderId="0" xfId="1" applyFont="1"/>
    <xf numFmtId="0" fontId="43" fillId="0" borderId="0" xfId="1" applyFont="1" applyFill="1"/>
  </cellXfs>
  <cellStyles count="7">
    <cellStyle name="Normal" xfId="0" builtinId="0"/>
    <cellStyle name="Normal_120827_Mean of Estimates (2)" xfId="2"/>
    <cellStyle name="Percent 14" xfId="3"/>
    <cellStyle name="Percent 15" xfId="6"/>
    <cellStyle name="Prozent 6" xfId="4"/>
    <cellStyle name="Standard 2" xfId="1"/>
    <cellStyle name="Überschrift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11</xdr:row>
      <xdr:rowOff>95250</xdr:rowOff>
    </xdr:from>
    <xdr:to>
      <xdr:col>1</xdr:col>
      <xdr:colOff>1724025</xdr:colOff>
      <xdr:row>12</xdr:row>
      <xdr:rowOff>266700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2428"/>
        <a:stretch>
          <a:fillRect/>
        </a:stretch>
      </xdr:blipFill>
      <xdr:spPr bwMode="auto">
        <a:xfrm>
          <a:off x="304800" y="95250"/>
          <a:ext cx="1657350"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12</xdr:col>
      <xdr:colOff>619125</xdr:colOff>
      <xdr:row>11</xdr:row>
      <xdr:rowOff>171450</xdr:rowOff>
    </xdr:from>
    <xdr:to>
      <xdr:col>17</xdr:col>
      <xdr:colOff>321048</xdr:colOff>
      <xdr:row>14</xdr:row>
      <xdr:rowOff>133350</xdr:rowOff>
    </xdr:to>
    <xdr:pic>
      <xdr:nvPicPr>
        <xdr:cNvPr id="3" name="Picture 2" descr="Image result for solva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292" t="15620" r="3191" b="14990"/>
        <a:stretch>
          <a:fillRect/>
        </a:stretch>
      </xdr:blipFill>
      <xdr:spPr bwMode="auto">
        <a:xfrm>
          <a:off x="11049000" y="171450"/>
          <a:ext cx="2349873"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Consensus%20Data/Fuchs%20Petrolub/Web/Fuchs%20Petrolub%20Websi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2016\2016Q1\2014Q4_PressReleas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EARNINGS/2020/2020Q1/Consensus/ConsensusSanityChecks_Pre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Consensus%20Data/Shell/Web/Shell%20Websi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uvegardes/Corporate%20Controlling%20Pool/Actual/2015/Master%20Data%20-%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E35096/Downloads/Synthese%20Q&amp;A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fo Overview"/>
      <sheetName val="TimeSeries"/>
      <sheetName val="CSV_XLS_Export"/>
      <sheetName val="CSV_INT"/>
      <sheetName val="Fuchs Petrolub Website"/>
    </sheetNames>
    <sheetDataSet>
      <sheetData sheetId="0" refreshError="1">
        <row r="4">
          <cell r="I4" t="str">
            <v>EV/Sales</v>
          </cell>
        </row>
        <row r="37">
          <cell r="B37" t="str">
            <v>EPS reported common share (in Euro)</v>
          </cell>
        </row>
        <row r="38">
          <cell r="B38" t="str">
            <v>EPS reported preference share (in Euro)</v>
          </cell>
        </row>
        <row r="39">
          <cell r="B39" t="str">
            <v>EPS adjusted common share (in Euro)</v>
          </cell>
        </row>
        <row r="40">
          <cell r="B40" t="str">
            <v>EPS adjusted preference share (in Euro)</v>
          </cell>
        </row>
        <row r="41">
          <cell r="B41" t="str">
            <v>Dividend per common share (in Euro)</v>
          </cell>
        </row>
        <row r="42">
          <cell r="B42" t="str">
            <v>Dividend per preference share (in Euro)</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AW Regions"/>
      <sheetName val="RAW Bridge Sales-REBITDA"/>
      <sheetName val="RAW Segments"/>
      <sheetName val="RAW Segment"/>
      <sheetName val="RAW IWC-CFROI-capex"/>
      <sheetName val="RAW Key"/>
      <sheetName val="RAW IS"/>
      <sheetName val="RAW exceptionals"/>
      <sheetName val="RAW Reconcil"/>
      <sheetName val="RAW Reconcil reporting"/>
      <sheetName val="RAW SOCI"/>
      <sheetName val="RAW BS"/>
      <sheetName val="RAW SOCIE"/>
      <sheetName val="RAW CFS"/>
      <sheetName val="RAW Bridge CF"/>
      <sheetName val="RAW PSU &amp; SO"/>
      <sheetName val="RAW Periodic"/>
      <sheetName val="RAW Bridge Sales"/>
      <sheetName val="RAW Bridge REBITDA"/>
      <sheetName val="RAW Dividend"/>
      <sheetName val="TABLE Key Q"/>
      <sheetName val="TABLE Exceptionals"/>
      <sheetName val="TABLE Key YTD"/>
      <sheetName val="TABLE Segments"/>
      <sheetName val="TABLE Segment AF"/>
      <sheetName val="TABLE Segment AM"/>
      <sheetName val="TABLE Segment PC"/>
      <sheetName val="TABLE Segment FP"/>
      <sheetName val="TABLE Segment CBS"/>
      <sheetName val="TABLE Bridge sales"/>
      <sheetName val="TABLE Bridge REBITDA"/>
      <sheetName val="TABLE IS Q"/>
      <sheetName val="TABLE IS YTD"/>
      <sheetName val="TABLE Reconcil"/>
      <sheetName val="TABLE Rec"/>
      <sheetName val="TABLE SoCI"/>
      <sheetName val="TABLE BS"/>
      <sheetName val="TABLE SoCiE"/>
      <sheetName val="TABLE CFS"/>
      <sheetName val="TABLE CFS DiscOp"/>
      <sheetName val="TABLE SO"/>
      <sheetName val="TABLE PSU"/>
      <sheetName val="CHART Piechart Segment"/>
      <sheetName val="CHART Piecharts Region"/>
      <sheetName val="CHART Bridges Net sales"/>
      <sheetName val="CHART Bridges REBITDA"/>
      <sheetName val="TAB Prez P&amp;L Q"/>
      <sheetName val="TAB Prez P&amp;L YTD"/>
      <sheetName val="TAB Prez BS"/>
      <sheetName val="TAB Prez CFS Q"/>
      <sheetName val="TAB Prez CFS YTD"/>
      <sheetName val="TAB Prez Exceptionals"/>
      <sheetName val="TAB Prez Dividend"/>
      <sheetName val="CHART Prez bridges Q"/>
      <sheetName val="CHART Prez bridges YTD"/>
      <sheetName val="CHART Prez segments Q"/>
      <sheetName val="CHART Prez Capex Q"/>
      <sheetName val="CHART Prez Capex YTD"/>
      <sheetName val="CHART Prez IWC"/>
      <sheetName val="CHART Prez BS"/>
      <sheetName val="CHART Prez pension"/>
      <sheetName val="CHART Prez AF"/>
      <sheetName val="CHART Prez AM"/>
      <sheetName val="CHART Prez PC"/>
      <sheetName val="CHART Prez FP"/>
      <sheetName val="CHART Prez CBS"/>
      <sheetName val="CHART Prez Currencies"/>
      <sheetName val="CHART CMD bridges"/>
      <sheetName val="CHART CMD piecharts"/>
      <sheetName val="Sheet1"/>
      <sheetName val="CMD chart data"/>
      <sheetName val="CMD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Q317_Old"/>
      <sheetName val="PreQ317"/>
      <sheetName val="PostQ317"/>
      <sheetName val="DATA_RAW"/>
      <sheetName val="TEMPLATE"/>
      <sheetName val="TEMPLATE Offi"/>
      <sheetName val="PIVOT_RAW"/>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SV_XLS_Export"/>
      <sheetName val="Shell_INT"/>
      <sheetName val="Shell_EXT"/>
      <sheetName val="Group_Estimates_EXT"/>
      <sheetName val="Analyst_Estimates_EXT"/>
      <sheetName val="Group_Estimates_INT"/>
      <sheetName val="Analyst_PT_REC_INT"/>
      <sheetName val="Analyst_Estimates_INT"/>
      <sheetName val="Analyst_Changes_INT"/>
      <sheetName val="NL_Input"/>
      <sheetName val="NL_Output"/>
      <sheetName val="Info Overview"/>
    </sheetNames>
    <sheetDataSet>
      <sheetData sheetId="0">
        <row r="4">
          <cell r="I4" t="str">
            <v>EV/Sales</v>
          </cell>
          <cell r="O4" t="str">
            <v>Upstream</v>
          </cell>
        </row>
        <row r="5">
          <cell r="I5" t="str">
            <v>EV/EBITDA</v>
          </cell>
          <cell r="O5" t="str">
            <v>Downstream (CCS basis)</v>
          </cell>
        </row>
        <row r="6">
          <cell r="I6" t="str">
            <v>EV/EBIT</v>
          </cell>
          <cell r="O6" t="str">
            <v xml:space="preserve">   of which Oil Products (CCS basis)</v>
          </cell>
        </row>
        <row r="7">
          <cell r="I7" t="str">
            <v>PE</v>
          </cell>
          <cell r="O7" t="str">
            <v xml:space="preserve">   of which Chemicals (CCS basis)</v>
          </cell>
        </row>
        <row r="8">
          <cell r="I8" t="str">
            <v>Div. Yield</v>
          </cell>
          <cell r="O8" t="str">
            <v>Operating Income</v>
          </cell>
        </row>
        <row r="9">
          <cell r="I9" t="str">
            <v>P/NAV</v>
          </cell>
          <cell r="O9" t="str">
            <v>Corporate</v>
          </cell>
        </row>
        <row r="10">
          <cell r="I10">
            <v>0</v>
          </cell>
          <cell r="O10" t="str">
            <v>Non-controlling interest</v>
          </cell>
        </row>
        <row r="11">
          <cell r="I11">
            <v>0</v>
          </cell>
          <cell r="O11" t="str">
            <v>CCS earnings</v>
          </cell>
        </row>
        <row r="12">
          <cell r="I12">
            <v>0</v>
          </cell>
          <cell r="O12" t="str">
            <v>Weighted average number of shares (in million)</v>
          </cell>
        </row>
        <row r="13">
          <cell r="I13">
            <v>0</v>
          </cell>
          <cell r="O13" t="str">
            <v>CCS earnings per share excluding identified items</v>
          </cell>
        </row>
        <row r="14">
          <cell r="I14">
            <v>0</v>
          </cell>
          <cell r="O14" t="str">
            <v>Dividend per Share</v>
          </cell>
        </row>
        <row r="15">
          <cell r="I15">
            <v>0</v>
          </cell>
          <cell r="O15" t="str">
            <v>Net cash from operating activities</v>
          </cell>
        </row>
        <row r="16">
          <cell r="I16">
            <v>0</v>
          </cell>
          <cell r="O16" t="str">
            <v>Oil price assumption Brent ($/bbl)</v>
          </cell>
        </row>
        <row r="17">
          <cell r="I17">
            <v>0</v>
          </cell>
          <cell r="O17" t="str">
            <v>Oil price assumption WTI ($/bbl)</v>
          </cell>
        </row>
        <row r="18">
          <cell r="I18">
            <v>0</v>
          </cell>
          <cell r="O18" t="str">
            <v>Henry Hub price assumption ($/mmbtu)</v>
          </cell>
        </row>
        <row r="19">
          <cell r="I19">
            <v>0</v>
          </cell>
          <cell r="O19" t="str">
            <v>Total Capital Investment</v>
          </cell>
        </row>
        <row r="20">
          <cell r="I20">
            <v>0</v>
          </cell>
          <cell r="O20" t="str">
            <v>Divestment proceeds</v>
          </cell>
        </row>
        <row r="21">
          <cell r="I21">
            <v>0</v>
          </cell>
          <cell r="O21" t="str">
            <v>Production kBOE / D</v>
          </cell>
        </row>
        <row r="22">
          <cell r="I22">
            <v>0</v>
          </cell>
          <cell r="O22" t="str">
            <v>Share buybacks</v>
          </cell>
        </row>
        <row r="23">
          <cell r="I23">
            <v>0</v>
          </cell>
          <cell r="O23" t="str">
            <v>ROACE</v>
          </cell>
        </row>
        <row r="24">
          <cell r="I24">
            <v>0</v>
          </cell>
          <cell r="O24" t="str">
            <v>Gearing</v>
          </cell>
        </row>
        <row r="25">
          <cell r="I25">
            <v>0</v>
          </cell>
          <cell r="O25" t="str">
            <v>-</v>
          </cell>
        </row>
        <row r="26">
          <cell r="I26">
            <v>0</v>
          </cell>
          <cell r="O26" t="str">
            <v>-</v>
          </cell>
        </row>
        <row r="27">
          <cell r="I27">
            <v>0</v>
          </cell>
          <cell r="O27">
            <v>0</v>
          </cell>
        </row>
        <row r="28">
          <cell r="I28">
            <v>0</v>
          </cell>
        </row>
        <row r="29">
          <cell r="I29">
            <v>0</v>
          </cell>
        </row>
        <row r="30">
          <cell r="I30">
            <v>0</v>
          </cell>
        </row>
        <row r="31">
          <cell r="I31">
            <v>0</v>
          </cell>
        </row>
        <row r="32">
          <cell r="I32">
            <v>0</v>
          </cell>
        </row>
        <row r="33">
          <cell r="I33">
            <v>0</v>
          </cell>
          <cell r="O33">
            <v>0</v>
          </cell>
        </row>
        <row r="34">
          <cell r="I34">
            <v>0</v>
          </cell>
          <cell r="O34">
            <v>0</v>
          </cell>
        </row>
        <row r="35">
          <cell r="I35">
            <v>0</v>
          </cell>
          <cell r="O35">
            <v>0</v>
          </cell>
        </row>
        <row r="36">
          <cell r="I36">
            <v>0</v>
          </cell>
          <cell r="O36">
            <v>0</v>
          </cell>
        </row>
        <row r="37">
          <cell r="I37">
            <v>0</v>
          </cell>
          <cell r="O37">
            <v>0</v>
          </cell>
        </row>
        <row r="38">
          <cell r="I38">
            <v>0</v>
          </cell>
          <cell r="O38">
            <v>0</v>
          </cell>
        </row>
        <row r="39">
          <cell r="I39">
            <v>0</v>
          </cell>
          <cell r="O39">
            <v>0</v>
          </cell>
        </row>
        <row r="40">
          <cell r="I40">
            <v>0</v>
          </cell>
          <cell r="O40">
            <v>0</v>
          </cell>
        </row>
        <row r="41">
          <cell r="I41">
            <v>0</v>
          </cell>
          <cell r="O41">
            <v>0</v>
          </cell>
        </row>
        <row r="42">
          <cell r="I42">
            <v>0</v>
          </cell>
          <cell r="O42">
            <v>0</v>
          </cell>
        </row>
        <row r="43">
          <cell r="O43">
            <v>0</v>
          </cell>
        </row>
        <row r="44">
          <cell r="O44">
            <v>0</v>
          </cell>
        </row>
        <row r="45">
          <cell r="O45">
            <v>0</v>
          </cell>
        </row>
        <row r="46">
          <cell r="O46" t="str">
            <v/>
          </cell>
        </row>
        <row r="50">
          <cell r="O50">
            <v>0</v>
          </cell>
        </row>
        <row r="51">
          <cell r="O51">
            <v>0</v>
          </cell>
        </row>
        <row r="52">
          <cell r="O52">
            <v>0</v>
          </cell>
        </row>
        <row r="53">
          <cell r="O53">
            <v>0</v>
          </cell>
        </row>
        <row r="54">
          <cell r="O54">
            <v>0</v>
          </cell>
        </row>
        <row r="55">
          <cell r="O55">
            <v>0</v>
          </cell>
        </row>
        <row r="56">
          <cell r="O56">
            <v>0</v>
          </cell>
        </row>
        <row r="57">
          <cell r="O57">
            <v>0</v>
          </cell>
        </row>
        <row r="58">
          <cell r="O58">
            <v>0</v>
          </cell>
        </row>
        <row r="59">
          <cell r="O59" t="str">
            <v/>
          </cell>
        </row>
        <row r="60">
          <cell r="O60" t="str">
            <v>Net operating cash flow</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llocation"/>
      <sheetName val="GROUP"/>
      <sheetName val="GROUP_plug"/>
      <sheetName val="CS"/>
      <sheetName val="CT"/>
      <sheetName val="CP"/>
      <sheetName val="PA"/>
      <sheetName val="SP"/>
      <sheetName val="SI"/>
      <sheetName val="RE"/>
      <sheetName val="SC"/>
      <sheetName val="SD"/>
      <sheetName val="PE"/>
      <sheetName val="TO"/>
      <sheetName val="EB"/>
      <sheetName val="PI"/>
      <sheetName val="EP"/>
      <sheetName val="FI"/>
      <sheetName val="PP"/>
      <sheetName val="VI"/>
      <sheetName val="OL"/>
      <sheetName val="PT"/>
      <sheetName val="CC"/>
      <sheetName val="TH"/>
      <sheetName val="VM"/>
      <sheetName val="GY"/>
      <sheetName val="CBNB"/>
      <sheetName val="Adj"/>
      <sheetName val="Check"/>
      <sheetName val="Check (BFC)"/>
      <sheetName val="Sales"/>
      <sheetName val="REBITDA"/>
      <sheetName val="SCF"/>
      <sheetName val="Free P&amp;L"/>
      <sheetName val="Free WC"/>
      <sheetName val="Free BS"/>
      <sheetName val="Free Cash"/>
      <sheetName val="ES"/>
      <sheetName val="POM"/>
      <sheetName val="Chlorovinyls"/>
      <sheetName val="VM (Before discop)"/>
    </sheetNames>
    <sheetDataSet>
      <sheetData sheetId="0">
        <row r="1">
          <cell r="D1">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PEERS NASDAQ"/>
      <sheetName val="GROUP NEW"/>
      <sheetName val="Debt structure"/>
      <sheetName val="GROUP"/>
      <sheetName val="Bridge 2013-2014 organic growth"/>
      <sheetName val="organic growth "/>
      <sheetName val="Net sales destination"/>
      <sheetName val="Peers ranking"/>
      <sheetName val="Apple"/>
      <sheetName val="BRIDGES SUM"/>
      <sheetName val="BRIDGES RAW"/>
      <sheetName val="PrPwr-Margin"/>
      <sheetName val="PEERS SHARE"/>
      <sheetName val="PEERS FACTSET"/>
      <sheetName val="PeersQtr"/>
      <sheetName val="PEERS QTR-YTD"/>
      <sheetName val="PERF FACTSET"/>
      <sheetName val="DEBT"/>
      <sheetName val="PEERS QTR"/>
      <sheetName val="PYJAMA_RAW"/>
      <sheetName val="PYJAMA_PRINT"/>
      <sheetName val="financial xpenses"/>
      <sheetName val="Pensions"/>
      <sheetName val="non recurring"/>
      <sheetName val="Xcellence"/>
      <sheetName val="Cash out financial charges"/>
      <sheetName val="FX impacts"/>
      <sheetName val="CGAR"/>
      <sheetName val="underlying gross"/>
      <sheetName val="Ebit vs peers"/>
      <sheetName val="Corporate Costs"/>
      <sheetName val="novecare "/>
      <sheetName val="Acetow volume"/>
      <sheetName val="Rwa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81"/>
  <sheetViews>
    <sheetView tabSelected="1" view="pageBreakPreview" topLeftCell="A12" zoomScale="85" zoomScaleNormal="55" zoomScaleSheetLayoutView="85" workbookViewId="0">
      <selection activeCell="G31" sqref="G31"/>
    </sheetView>
  </sheetViews>
  <sheetFormatPr defaultColWidth="11.42578125" defaultRowHeight="15" outlineLevelRow="1" outlineLevelCol="1"/>
  <cols>
    <col min="1" max="1" width="3.5703125" style="3" bestFit="1" customWidth="1"/>
    <col min="2" max="2" width="70.7109375" style="3" customWidth="1"/>
    <col min="3" max="3" width="7.7109375" style="3" bestFit="1" customWidth="1"/>
    <col min="4" max="4" width="9.42578125" style="234" bestFit="1" customWidth="1"/>
    <col min="5" max="5" width="10.28515625" style="3" bestFit="1" customWidth="1"/>
    <col min="6" max="6" width="9.28515625" style="3" bestFit="1" customWidth="1"/>
    <col min="7" max="8" width="7.7109375" style="3" bestFit="1" customWidth="1"/>
    <col min="9" max="9" width="8.140625" style="234" customWidth="1"/>
    <col min="10" max="10" width="7.85546875" style="234" bestFit="1" customWidth="1"/>
    <col min="11" max="11" width="7.7109375" style="3" bestFit="1" customWidth="1" outlineLevel="1"/>
    <col min="12" max="12" width="7.7109375" style="3" bestFit="1" customWidth="1"/>
    <col min="13" max="14" width="7.85546875" style="3" bestFit="1" customWidth="1"/>
    <col min="15" max="15" width="7.7109375" style="3" bestFit="1" customWidth="1" outlineLevel="1"/>
    <col min="16" max="17" width="7.42578125" style="3" bestFit="1" customWidth="1"/>
    <col min="18" max="18" width="8.42578125" style="3" bestFit="1" customWidth="1"/>
    <col min="19" max="19" width="3.28515625" style="3" customWidth="1"/>
    <col min="20" max="20" width="4.7109375" style="3" customWidth="1"/>
    <col min="21" max="22" width="5.7109375" style="3" bestFit="1" customWidth="1"/>
    <col min="23" max="233" width="11.42578125" style="3"/>
    <col min="234" max="234" width="3.5703125" style="3" bestFit="1" customWidth="1"/>
    <col min="235" max="235" width="70.7109375" style="3" customWidth="1"/>
    <col min="236" max="236" width="7.7109375" style="3" bestFit="1" customWidth="1"/>
    <col min="237" max="237" width="9.28515625" style="3" customWidth="1"/>
    <col min="238" max="238" width="7.85546875" style="3" bestFit="1" customWidth="1"/>
    <col min="239" max="239" width="9" style="3" bestFit="1" customWidth="1"/>
    <col min="240" max="240" width="10.42578125" style="3" bestFit="1" customWidth="1"/>
    <col min="241" max="241" width="7.7109375" style="3" bestFit="1" customWidth="1"/>
    <col min="242" max="242" width="8.140625" style="3" customWidth="1"/>
    <col min="243" max="243" width="7.85546875" style="3" bestFit="1" customWidth="1"/>
    <col min="244" max="251" width="9.7109375" style="3" customWidth="1"/>
    <col min="252" max="252" width="3.28515625" style="3" customWidth="1"/>
    <col min="253" max="253" width="4.7109375" style="3" customWidth="1"/>
    <col min="254" max="257" width="5.7109375" style="3" bestFit="1" customWidth="1"/>
    <col min="258" max="258" width="6.7109375" style="3" bestFit="1" customWidth="1"/>
    <col min="259" max="489" width="11.42578125" style="3"/>
    <col min="490" max="490" width="3.5703125" style="3" bestFit="1" customWidth="1"/>
    <col min="491" max="491" width="70.7109375" style="3" customWidth="1"/>
    <col min="492" max="492" width="7.7109375" style="3" bestFit="1" customWidth="1"/>
    <col min="493" max="493" width="9.28515625" style="3" customWidth="1"/>
    <col min="494" max="494" width="7.85546875" style="3" bestFit="1" customWidth="1"/>
    <col min="495" max="495" width="9" style="3" bestFit="1" customWidth="1"/>
    <col min="496" max="496" width="10.42578125" style="3" bestFit="1" customWidth="1"/>
    <col min="497" max="497" width="7.7109375" style="3" bestFit="1" customWidth="1"/>
    <col min="498" max="498" width="8.140625" style="3" customWidth="1"/>
    <col min="499" max="499" width="7.85546875" style="3" bestFit="1" customWidth="1"/>
    <col min="500" max="507" width="9.7109375" style="3" customWidth="1"/>
    <col min="508" max="508" width="3.28515625" style="3" customWidth="1"/>
    <col min="509" max="509" width="4.7109375" style="3" customWidth="1"/>
    <col min="510" max="513" width="5.7109375" style="3" bestFit="1" customWidth="1"/>
    <col min="514" max="514" width="6.7109375" style="3" bestFit="1" customWidth="1"/>
    <col min="515" max="745" width="11.42578125" style="3"/>
    <col min="746" max="746" width="3.5703125" style="3" bestFit="1" customWidth="1"/>
    <col min="747" max="747" width="70.7109375" style="3" customWidth="1"/>
    <col min="748" max="748" width="7.7109375" style="3" bestFit="1" customWidth="1"/>
    <col min="749" max="749" width="9.28515625" style="3" customWidth="1"/>
    <col min="750" max="750" width="7.85546875" style="3" bestFit="1" customWidth="1"/>
    <col min="751" max="751" width="9" style="3" bestFit="1" customWidth="1"/>
    <col min="752" max="752" width="10.42578125" style="3" bestFit="1" customWidth="1"/>
    <col min="753" max="753" width="7.7109375" style="3" bestFit="1" customWidth="1"/>
    <col min="754" max="754" width="8.140625" style="3" customWidth="1"/>
    <col min="755" max="755" width="7.85546875" style="3" bestFit="1" customWidth="1"/>
    <col min="756" max="763" width="9.7109375" style="3" customWidth="1"/>
    <col min="764" max="764" width="3.28515625" style="3" customWidth="1"/>
    <col min="765" max="765" width="4.7109375" style="3" customWidth="1"/>
    <col min="766" max="769" width="5.7109375" style="3" bestFit="1" customWidth="1"/>
    <col min="770" max="770" width="6.7109375" style="3" bestFit="1" customWidth="1"/>
    <col min="771" max="1001" width="11.42578125" style="3"/>
    <col min="1002" max="1002" width="3.5703125" style="3" bestFit="1" customWidth="1"/>
    <col min="1003" max="1003" width="70.7109375" style="3" customWidth="1"/>
    <col min="1004" max="1004" width="7.7109375" style="3" bestFit="1" customWidth="1"/>
    <col min="1005" max="1005" width="9.28515625" style="3" customWidth="1"/>
    <col min="1006" max="1006" width="7.85546875" style="3" bestFit="1" customWidth="1"/>
    <col min="1007" max="1007" width="9" style="3" bestFit="1" customWidth="1"/>
    <col min="1008" max="1008" width="10.42578125" style="3" bestFit="1" customWidth="1"/>
    <col min="1009" max="1009" width="7.7109375" style="3" bestFit="1" customWidth="1"/>
    <col min="1010" max="1010" width="8.140625" style="3" customWidth="1"/>
    <col min="1011" max="1011" width="7.85546875" style="3" bestFit="1" customWidth="1"/>
    <col min="1012" max="1019" width="9.7109375" style="3" customWidth="1"/>
    <col min="1020" max="1020" width="3.28515625" style="3" customWidth="1"/>
    <col min="1021" max="1021" width="4.7109375" style="3" customWidth="1"/>
    <col min="1022" max="1025" width="5.7109375" style="3" bestFit="1" customWidth="1"/>
    <col min="1026" max="1026" width="6.7109375" style="3" bestFit="1" customWidth="1"/>
    <col min="1027" max="1257" width="11.42578125" style="3"/>
    <col min="1258" max="1258" width="3.5703125" style="3" bestFit="1" customWidth="1"/>
    <col min="1259" max="1259" width="70.7109375" style="3" customWidth="1"/>
    <col min="1260" max="1260" width="7.7109375" style="3" bestFit="1" customWidth="1"/>
    <col min="1261" max="1261" width="9.28515625" style="3" customWidth="1"/>
    <col min="1262" max="1262" width="7.85546875" style="3" bestFit="1" customWidth="1"/>
    <col min="1263" max="1263" width="9" style="3" bestFit="1" customWidth="1"/>
    <col min="1264" max="1264" width="10.42578125" style="3" bestFit="1" customWidth="1"/>
    <col min="1265" max="1265" width="7.7109375" style="3" bestFit="1" customWidth="1"/>
    <col min="1266" max="1266" width="8.140625" style="3" customWidth="1"/>
    <col min="1267" max="1267" width="7.85546875" style="3" bestFit="1" customWidth="1"/>
    <col min="1268" max="1275" width="9.7109375" style="3" customWidth="1"/>
    <col min="1276" max="1276" width="3.28515625" style="3" customWidth="1"/>
    <col min="1277" max="1277" width="4.7109375" style="3" customWidth="1"/>
    <col min="1278" max="1281" width="5.7109375" style="3" bestFit="1" customWidth="1"/>
    <col min="1282" max="1282" width="6.7109375" style="3" bestFit="1" customWidth="1"/>
    <col min="1283" max="1513" width="11.42578125" style="3"/>
    <col min="1514" max="1514" width="3.5703125" style="3" bestFit="1" customWidth="1"/>
    <col min="1515" max="1515" width="70.7109375" style="3" customWidth="1"/>
    <col min="1516" max="1516" width="7.7109375" style="3" bestFit="1" customWidth="1"/>
    <col min="1517" max="1517" width="9.28515625" style="3" customWidth="1"/>
    <col min="1518" max="1518" width="7.85546875" style="3" bestFit="1" customWidth="1"/>
    <col min="1519" max="1519" width="9" style="3" bestFit="1" customWidth="1"/>
    <col min="1520" max="1520" width="10.42578125" style="3" bestFit="1" customWidth="1"/>
    <col min="1521" max="1521" width="7.7109375" style="3" bestFit="1" customWidth="1"/>
    <col min="1522" max="1522" width="8.140625" style="3" customWidth="1"/>
    <col min="1523" max="1523" width="7.85546875" style="3" bestFit="1" customWidth="1"/>
    <col min="1524" max="1531" width="9.7109375" style="3" customWidth="1"/>
    <col min="1532" max="1532" width="3.28515625" style="3" customWidth="1"/>
    <col min="1533" max="1533" width="4.7109375" style="3" customWidth="1"/>
    <col min="1534" max="1537" width="5.7109375" style="3" bestFit="1" customWidth="1"/>
    <col min="1538" max="1538" width="6.7109375" style="3" bestFit="1" customWidth="1"/>
    <col min="1539" max="1769" width="11.42578125" style="3"/>
    <col min="1770" max="1770" width="3.5703125" style="3" bestFit="1" customWidth="1"/>
    <col min="1771" max="1771" width="70.7109375" style="3" customWidth="1"/>
    <col min="1772" max="1772" width="7.7109375" style="3" bestFit="1" customWidth="1"/>
    <col min="1773" max="1773" width="9.28515625" style="3" customWidth="1"/>
    <col min="1774" max="1774" width="7.85546875" style="3" bestFit="1" customWidth="1"/>
    <col min="1775" max="1775" width="9" style="3" bestFit="1" customWidth="1"/>
    <col min="1776" max="1776" width="10.42578125" style="3" bestFit="1" customWidth="1"/>
    <col min="1777" max="1777" width="7.7109375" style="3" bestFit="1" customWidth="1"/>
    <col min="1778" max="1778" width="8.140625" style="3" customWidth="1"/>
    <col min="1779" max="1779" width="7.85546875" style="3" bestFit="1" customWidth="1"/>
    <col min="1780" max="1787" width="9.7109375" style="3" customWidth="1"/>
    <col min="1788" max="1788" width="3.28515625" style="3" customWidth="1"/>
    <col min="1789" max="1789" width="4.7109375" style="3" customWidth="1"/>
    <col min="1790" max="1793" width="5.7109375" style="3" bestFit="1" customWidth="1"/>
    <col min="1794" max="1794" width="6.7109375" style="3" bestFit="1" customWidth="1"/>
    <col min="1795" max="2025" width="11.42578125" style="3"/>
    <col min="2026" max="2026" width="3.5703125" style="3" bestFit="1" customWidth="1"/>
    <col min="2027" max="2027" width="70.7109375" style="3" customWidth="1"/>
    <col min="2028" max="2028" width="7.7109375" style="3" bestFit="1" customWidth="1"/>
    <col min="2029" max="2029" width="9.28515625" style="3" customWidth="1"/>
    <col min="2030" max="2030" width="7.85546875" style="3" bestFit="1" customWidth="1"/>
    <col min="2031" max="2031" width="9" style="3" bestFit="1" customWidth="1"/>
    <col min="2032" max="2032" width="10.42578125" style="3" bestFit="1" customWidth="1"/>
    <col min="2033" max="2033" width="7.7109375" style="3" bestFit="1" customWidth="1"/>
    <col min="2034" max="2034" width="8.140625" style="3" customWidth="1"/>
    <col min="2035" max="2035" width="7.85546875" style="3" bestFit="1" customWidth="1"/>
    <col min="2036" max="2043" width="9.7109375" style="3" customWidth="1"/>
    <col min="2044" max="2044" width="3.28515625" style="3" customWidth="1"/>
    <col min="2045" max="2045" width="4.7109375" style="3" customWidth="1"/>
    <col min="2046" max="2049" width="5.7109375" style="3" bestFit="1" customWidth="1"/>
    <col min="2050" max="2050" width="6.7109375" style="3" bestFit="1" customWidth="1"/>
    <col min="2051" max="2281" width="11.42578125" style="3"/>
    <col min="2282" max="2282" width="3.5703125" style="3" bestFit="1" customWidth="1"/>
    <col min="2283" max="2283" width="70.7109375" style="3" customWidth="1"/>
    <col min="2284" max="2284" width="7.7109375" style="3" bestFit="1" customWidth="1"/>
    <col min="2285" max="2285" width="9.28515625" style="3" customWidth="1"/>
    <col min="2286" max="2286" width="7.85546875" style="3" bestFit="1" customWidth="1"/>
    <col min="2287" max="2287" width="9" style="3" bestFit="1" customWidth="1"/>
    <col min="2288" max="2288" width="10.42578125" style="3" bestFit="1" customWidth="1"/>
    <col min="2289" max="2289" width="7.7109375" style="3" bestFit="1" customWidth="1"/>
    <col min="2290" max="2290" width="8.140625" style="3" customWidth="1"/>
    <col min="2291" max="2291" width="7.85546875" style="3" bestFit="1" customWidth="1"/>
    <col min="2292" max="2299" width="9.7109375" style="3" customWidth="1"/>
    <col min="2300" max="2300" width="3.28515625" style="3" customWidth="1"/>
    <col min="2301" max="2301" width="4.7109375" style="3" customWidth="1"/>
    <col min="2302" max="2305" width="5.7109375" style="3" bestFit="1" customWidth="1"/>
    <col min="2306" max="2306" width="6.7109375" style="3" bestFit="1" customWidth="1"/>
    <col min="2307" max="2537" width="11.42578125" style="3"/>
    <col min="2538" max="2538" width="3.5703125" style="3" bestFit="1" customWidth="1"/>
    <col min="2539" max="2539" width="70.7109375" style="3" customWidth="1"/>
    <col min="2540" max="2540" width="7.7109375" style="3" bestFit="1" customWidth="1"/>
    <col min="2541" max="2541" width="9.28515625" style="3" customWidth="1"/>
    <col min="2542" max="2542" width="7.85546875" style="3" bestFit="1" customWidth="1"/>
    <col min="2543" max="2543" width="9" style="3" bestFit="1" customWidth="1"/>
    <col min="2544" max="2544" width="10.42578125" style="3" bestFit="1" customWidth="1"/>
    <col min="2545" max="2545" width="7.7109375" style="3" bestFit="1" customWidth="1"/>
    <col min="2546" max="2546" width="8.140625" style="3" customWidth="1"/>
    <col min="2547" max="2547" width="7.85546875" style="3" bestFit="1" customWidth="1"/>
    <col min="2548" max="2555" width="9.7109375" style="3" customWidth="1"/>
    <col min="2556" max="2556" width="3.28515625" style="3" customWidth="1"/>
    <col min="2557" max="2557" width="4.7109375" style="3" customWidth="1"/>
    <col min="2558" max="2561" width="5.7109375" style="3" bestFit="1" customWidth="1"/>
    <col min="2562" max="2562" width="6.7109375" style="3" bestFit="1" customWidth="1"/>
    <col min="2563" max="2793" width="11.42578125" style="3"/>
    <col min="2794" max="2794" width="3.5703125" style="3" bestFit="1" customWidth="1"/>
    <col min="2795" max="2795" width="70.7109375" style="3" customWidth="1"/>
    <col min="2796" max="2796" width="7.7109375" style="3" bestFit="1" customWidth="1"/>
    <col min="2797" max="2797" width="9.28515625" style="3" customWidth="1"/>
    <col min="2798" max="2798" width="7.85546875" style="3" bestFit="1" customWidth="1"/>
    <col min="2799" max="2799" width="9" style="3" bestFit="1" customWidth="1"/>
    <col min="2800" max="2800" width="10.42578125" style="3" bestFit="1" customWidth="1"/>
    <col min="2801" max="2801" width="7.7109375" style="3" bestFit="1" customWidth="1"/>
    <col min="2802" max="2802" width="8.140625" style="3" customWidth="1"/>
    <col min="2803" max="2803" width="7.85546875" style="3" bestFit="1" customWidth="1"/>
    <col min="2804" max="2811" width="9.7109375" style="3" customWidth="1"/>
    <col min="2812" max="2812" width="3.28515625" style="3" customWidth="1"/>
    <col min="2813" max="2813" width="4.7109375" style="3" customWidth="1"/>
    <col min="2814" max="2817" width="5.7109375" style="3" bestFit="1" customWidth="1"/>
    <col min="2818" max="2818" width="6.7109375" style="3" bestFit="1" customWidth="1"/>
    <col min="2819" max="3049" width="11.42578125" style="3"/>
    <col min="3050" max="3050" width="3.5703125" style="3" bestFit="1" customWidth="1"/>
    <col min="3051" max="3051" width="70.7109375" style="3" customWidth="1"/>
    <col min="3052" max="3052" width="7.7109375" style="3" bestFit="1" customWidth="1"/>
    <col min="3053" max="3053" width="9.28515625" style="3" customWidth="1"/>
    <col min="3054" max="3054" width="7.85546875" style="3" bestFit="1" customWidth="1"/>
    <col min="3055" max="3055" width="9" style="3" bestFit="1" customWidth="1"/>
    <col min="3056" max="3056" width="10.42578125" style="3" bestFit="1" customWidth="1"/>
    <col min="3057" max="3057" width="7.7109375" style="3" bestFit="1" customWidth="1"/>
    <col min="3058" max="3058" width="8.140625" style="3" customWidth="1"/>
    <col min="3059" max="3059" width="7.85546875" style="3" bestFit="1" customWidth="1"/>
    <col min="3060" max="3067" width="9.7109375" style="3" customWidth="1"/>
    <col min="3068" max="3068" width="3.28515625" style="3" customWidth="1"/>
    <col min="3069" max="3069" width="4.7109375" style="3" customWidth="1"/>
    <col min="3070" max="3073" width="5.7109375" style="3" bestFit="1" customWidth="1"/>
    <col min="3074" max="3074" width="6.7109375" style="3" bestFit="1" customWidth="1"/>
    <col min="3075" max="3305" width="11.42578125" style="3"/>
    <col min="3306" max="3306" width="3.5703125" style="3" bestFit="1" customWidth="1"/>
    <col min="3307" max="3307" width="70.7109375" style="3" customWidth="1"/>
    <col min="3308" max="3308" width="7.7109375" style="3" bestFit="1" customWidth="1"/>
    <col min="3309" max="3309" width="9.28515625" style="3" customWidth="1"/>
    <col min="3310" max="3310" width="7.85546875" style="3" bestFit="1" customWidth="1"/>
    <col min="3311" max="3311" width="9" style="3" bestFit="1" customWidth="1"/>
    <col min="3312" max="3312" width="10.42578125" style="3" bestFit="1" customWidth="1"/>
    <col min="3313" max="3313" width="7.7109375" style="3" bestFit="1" customWidth="1"/>
    <col min="3314" max="3314" width="8.140625" style="3" customWidth="1"/>
    <col min="3315" max="3315" width="7.85546875" style="3" bestFit="1" customWidth="1"/>
    <col min="3316" max="3323" width="9.7109375" style="3" customWidth="1"/>
    <col min="3324" max="3324" width="3.28515625" style="3" customWidth="1"/>
    <col min="3325" max="3325" width="4.7109375" style="3" customWidth="1"/>
    <col min="3326" max="3329" width="5.7109375" style="3" bestFit="1" customWidth="1"/>
    <col min="3330" max="3330" width="6.7109375" style="3" bestFit="1" customWidth="1"/>
    <col min="3331" max="3561" width="11.42578125" style="3"/>
    <col min="3562" max="3562" width="3.5703125" style="3" bestFit="1" customWidth="1"/>
    <col min="3563" max="3563" width="70.7109375" style="3" customWidth="1"/>
    <col min="3564" max="3564" width="7.7109375" style="3" bestFit="1" customWidth="1"/>
    <col min="3565" max="3565" width="9.28515625" style="3" customWidth="1"/>
    <col min="3566" max="3566" width="7.85546875" style="3" bestFit="1" customWidth="1"/>
    <col min="3567" max="3567" width="9" style="3" bestFit="1" customWidth="1"/>
    <col min="3568" max="3568" width="10.42578125" style="3" bestFit="1" customWidth="1"/>
    <col min="3569" max="3569" width="7.7109375" style="3" bestFit="1" customWidth="1"/>
    <col min="3570" max="3570" width="8.140625" style="3" customWidth="1"/>
    <col min="3571" max="3571" width="7.85546875" style="3" bestFit="1" customWidth="1"/>
    <col min="3572" max="3579" width="9.7109375" style="3" customWidth="1"/>
    <col min="3580" max="3580" width="3.28515625" style="3" customWidth="1"/>
    <col min="3581" max="3581" width="4.7109375" style="3" customWidth="1"/>
    <col min="3582" max="3585" width="5.7109375" style="3" bestFit="1" customWidth="1"/>
    <col min="3586" max="3586" width="6.7109375" style="3" bestFit="1" customWidth="1"/>
    <col min="3587" max="3817" width="11.42578125" style="3"/>
    <col min="3818" max="3818" width="3.5703125" style="3" bestFit="1" customWidth="1"/>
    <col min="3819" max="3819" width="70.7109375" style="3" customWidth="1"/>
    <col min="3820" max="3820" width="7.7109375" style="3" bestFit="1" customWidth="1"/>
    <col min="3821" max="3821" width="9.28515625" style="3" customWidth="1"/>
    <col min="3822" max="3822" width="7.85546875" style="3" bestFit="1" customWidth="1"/>
    <col min="3823" max="3823" width="9" style="3" bestFit="1" customWidth="1"/>
    <col min="3824" max="3824" width="10.42578125" style="3" bestFit="1" customWidth="1"/>
    <col min="3825" max="3825" width="7.7109375" style="3" bestFit="1" customWidth="1"/>
    <col min="3826" max="3826" width="8.140625" style="3" customWidth="1"/>
    <col min="3827" max="3827" width="7.85546875" style="3" bestFit="1" customWidth="1"/>
    <col min="3828" max="3835" width="9.7109375" style="3" customWidth="1"/>
    <col min="3836" max="3836" width="3.28515625" style="3" customWidth="1"/>
    <col min="3837" max="3837" width="4.7109375" style="3" customWidth="1"/>
    <col min="3838" max="3841" width="5.7109375" style="3" bestFit="1" customWidth="1"/>
    <col min="3842" max="3842" width="6.7109375" style="3" bestFit="1" customWidth="1"/>
    <col min="3843" max="4073" width="11.42578125" style="3"/>
    <col min="4074" max="4074" width="3.5703125" style="3" bestFit="1" customWidth="1"/>
    <col min="4075" max="4075" width="70.7109375" style="3" customWidth="1"/>
    <col min="4076" max="4076" width="7.7109375" style="3" bestFit="1" customWidth="1"/>
    <col min="4077" max="4077" width="9.28515625" style="3" customWidth="1"/>
    <col min="4078" max="4078" width="7.85546875" style="3" bestFit="1" customWidth="1"/>
    <col min="4079" max="4079" width="9" style="3" bestFit="1" customWidth="1"/>
    <col min="4080" max="4080" width="10.42578125" style="3" bestFit="1" customWidth="1"/>
    <col min="4081" max="4081" width="7.7109375" style="3" bestFit="1" customWidth="1"/>
    <col min="4082" max="4082" width="8.140625" style="3" customWidth="1"/>
    <col min="4083" max="4083" width="7.85546875" style="3" bestFit="1" customWidth="1"/>
    <col min="4084" max="4091" width="9.7109375" style="3" customWidth="1"/>
    <col min="4092" max="4092" width="3.28515625" style="3" customWidth="1"/>
    <col min="4093" max="4093" width="4.7109375" style="3" customWidth="1"/>
    <col min="4094" max="4097" width="5.7109375" style="3" bestFit="1" customWidth="1"/>
    <col min="4098" max="4098" width="6.7109375" style="3" bestFit="1" customWidth="1"/>
    <col min="4099" max="4329" width="11.42578125" style="3"/>
    <col min="4330" max="4330" width="3.5703125" style="3" bestFit="1" customWidth="1"/>
    <col min="4331" max="4331" width="70.7109375" style="3" customWidth="1"/>
    <col min="4332" max="4332" width="7.7109375" style="3" bestFit="1" customWidth="1"/>
    <col min="4333" max="4333" width="9.28515625" style="3" customWidth="1"/>
    <col min="4334" max="4334" width="7.85546875" style="3" bestFit="1" customWidth="1"/>
    <col min="4335" max="4335" width="9" style="3" bestFit="1" customWidth="1"/>
    <col min="4336" max="4336" width="10.42578125" style="3" bestFit="1" customWidth="1"/>
    <col min="4337" max="4337" width="7.7109375" style="3" bestFit="1" customWidth="1"/>
    <col min="4338" max="4338" width="8.140625" style="3" customWidth="1"/>
    <col min="4339" max="4339" width="7.85546875" style="3" bestFit="1" customWidth="1"/>
    <col min="4340" max="4347" width="9.7109375" style="3" customWidth="1"/>
    <col min="4348" max="4348" width="3.28515625" style="3" customWidth="1"/>
    <col min="4349" max="4349" width="4.7109375" style="3" customWidth="1"/>
    <col min="4350" max="4353" width="5.7109375" style="3" bestFit="1" customWidth="1"/>
    <col min="4354" max="4354" width="6.7109375" style="3" bestFit="1" customWidth="1"/>
    <col min="4355" max="4585" width="11.42578125" style="3"/>
    <col min="4586" max="4586" width="3.5703125" style="3" bestFit="1" customWidth="1"/>
    <col min="4587" max="4587" width="70.7109375" style="3" customWidth="1"/>
    <col min="4588" max="4588" width="7.7109375" style="3" bestFit="1" customWidth="1"/>
    <col min="4589" max="4589" width="9.28515625" style="3" customWidth="1"/>
    <col min="4590" max="4590" width="7.85546875" style="3" bestFit="1" customWidth="1"/>
    <col min="4591" max="4591" width="9" style="3" bestFit="1" customWidth="1"/>
    <col min="4592" max="4592" width="10.42578125" style="3" bestFit="1" customWidth="1"/>
    <col min="4593" max="4593" width="7.7109375" style="3" bestFit="1" customWidth="1"/>
    <col min="4594" max="4594" width="8.140625" style="3" customWidth="1"/>
    <col min="4595" max="4595" width="7.85546875" style="3" bestFit="1" customWidth="1"/>
    <col min="4596" max="4603" width="9.7109375" style="3" customWidth="1"/>
    <col min="4604" max="4604" width="3.28515625" style="3" customWidth="1"/>
    <col min="4605" max="4605" width="4.7109375" style="3" customWidth="1"/>
    <col min="4606" max="4609" width="5.7109375" style="3" bestFit="1" customWidth="1"/>
    <col min="4610" max="4610" width="6.7109375" style="3" bestFit="1" customWidth="1"/>
    <col min="4611" max="4841" width="11.42578125" style="3"/>
    <col min="4842" max="4842" width="3.5703125" style="3" bestFit="1" customWidth="1"/>
    <col min="4843" max="4843" width="70.7109375" style="3" customWidth="1"/>
    <col min="4844" max="4844" width="7.7109375" style="3" bestFit="1" customWidth="1"/>
    <col min="4845" max="4845" width="9.28515625" style="3" customWidth="1"/>
    <col min="4846" max="4846" width="7.85546875" style="3" bestFit="1" customWidth="1"/>
    <col min="4847" max="4847" width="9" style="3" bestFit="1" customWidth="1"/>
    <col min="4848" max="4848" width="10.42578125" style="3" bestFit="1" customWidth="1"/>
    <col min="4849" max="4849" width="7.7109375" style="3" bestFit="1" customWidth="1"/>
    <col min="4850" max="4850" width="8.140625" style="3" customWidth="1"/>
    <col min="4851" max="4851" width="7.85546875" style="3" bestFit="1" customWidth="1"/>
    <col min="4852" max="4859" width="9.7109375" style="3" customWidth="1"/>
    <col min="4860" max="4860" width="3.28515625" style="3" customWidth="1"/>
    <col min="4861" max="4861" width="4.7109375" style="3" customWidth="1"/>
    <col min="4862" max="4865" width="5.7109375" style="3" bestFit="1" customWidth="1"/>
    <col min="4866" max="4866" width="6.7109375" style="3" bestFit="1" customWidth="1"/>
    <col min="4867" max="5097" width="11.42578125" style="3"/>
    <col min="5098" max="5098" width="3.5703125" style="3" bestFit="1" customWidth="1"/>
    <col min="5099" max="5099" width="70.7109375" style="3" customWidth="1"/>
    <col min="5100" max="5100" width="7.7109375" style="3" bestFit="1" customWidth="1"/>
    <col min="5101" max="5101" width="9.28515625" style="3" customWidth="1"/>
    <col min="5102" max="5102" width="7.85546875" style="3" bestFit="1" customWidth="1"/>
    <col min="5103" max="5103" width="9" style="3" bestFit="1" customWidth="1"/>
    <col min="5104" max="5104" width="10.42578125" style="3" bestFit="1" customWidth="1"/>
    <col min="5105" max="5105" width="7.7109375" style="3" bestFit="1" customWidth="1"/>
    <col min="5106" max="5106" width="8.140625" style="3" customWidth="1"/>
    <col min="5107" max="5107" width="7.85546875" style="3" bestFit="1" customWidth="1"/>
    <col min="5108" max="5115" width="9.7109375" style="3" customWidth="1"/>
    <col min="5116" max="5116" width="3.28515625" style="3" customWidth="1"/>
    <col min="5117" max="5117" width="4.7109375" style="3" customWidth="1"/>
    <col min="5118" max="5121" width="5.7109375" style="3" bestFit="1" customWidth="1"/>
    <col min="5122" max="5122" width="6.7109375" style="3" bestFit="1" customWidth="1"/>
    <col min="5123" max="5353" width="11.42578125" style="3"/>
    <col min="5354" max="5354" width="3.5703125" style="3" bestFit="1" customWidth="1"/>
    <col min="5355" max="5355" width="70.7109375" style="3" customWidth="1"/>
    <col min="5356" max="5356" width="7.7109375" style="3" bestFit="1" customWidth="1"/>
    <col min="5357" max="5357" width="9.28515625" style="3" customWidth="1"/>
    <col min="5358" max="5358" width="7.85546875" style="3" bestFit="1" customWidth="1"/>
    <col min="5359" max="5359" width="9" style="3" bestFit="1" customWidth="1"/>
    <col min="5360" max="5360" width="10.42578125" style="3" bestFit="1" customWidth="1"/>
    <col min="5361" max="5361" width="7.7109375" style="3" bestFit="1" customWidth="1"/>
    <col min="5362" max="5362" width="8.140625" style="3" customWidth="1"/>
    <col min="5363" max="5363" width="7.85546875" style="3" bestFit="1" customWidth="1"/>
    <col min="5364" max="5371" width="9.7109375" style="3" customWidth="1"/>
    <col min="5372" max="5372" width="3.28515625" style="3" customWidth="1"/>
    <col min="5373" max="5373" width="4.7109375" style="3" customWidth="1"/>
    <col min="5374" max="5377" width="5.7109375" style="3" bestFit="1" customWidth="1"/>
    <col min="5378" max="5378" width="6.7109375" style="3" bestFit="1" customWidth="1"/>
    <col min="5379" max="5609" width="11.42578125" style="3"/>
    <col min="5610" max="5610" width="3.5703125" style="3" bestFit="1" customWidth="1"/>
    <col min="5611" max="5611" width="70.7109375" style="3" customWidth="1"/>
    <col min="5612" max="5612" width="7.7109375" style="3" bestFit="1" customWidth="1"/>
    <col min="5613" max="5613" width="9.28515625" style="3" customWidth="1"/>
    <col min="5614" max="5614" width="7.85546875" style="3" bestFit="1" customWidth="1"/>
    <col min="5615" max="5615" width="9" style="3" bestFit="1" customWidth="1"/>
    <col min="5616" max="5616" width="10.42578125" style="3" bestFit="1" customWidth="1"/>
    <col min="5617" max="5617" width="7.7109375" style="3" bestFit="1" customWidth="1"/>
    <col min="5618" max="5618" width="8.140625" style="3" customWidth="1"/>
    <col min="5619" max="5619" width="7.85546875" style="3" bestFit="1" customWidth="1"/>
    <col min="5620" max="5627" width="9.7109375" style="3" customWidth="1"/>
    <col min="5628" max="5628" width="3.28515625" style="3" customWidth="1"/>
    <col min="5629" max="5629" width="4.7109375" style="3" customWidth="1"/>
    <col min="5630" max="5633" width="5.7109375" style="3" bestFit="1" customWidth="1"/>
    <col min="5634" max="5634" width="6.7109375" style="3" bestFit="1" customWidth="1"/>
    <col min="5635" max="5865" width="11.42578125" style="3"/>
    <col min="5866" max="5866" width="3.5703125" style="3" bestFit="1" customWidth="1"/>
    <col min="5867" max="5867" width="70.7109375" style="3" customWidth="1"/>
    <col min="5868" max="5868" width="7.7109375" style="3" bestFit="1" customWidth="1"/>
    <col min="5869" max="5869" width="9.28515625" style="3" customWidth="1"/>
    <col min="5870" max="5870" width="7.85546875" style="3" bestFit="1" customWidth="1"/>
    <col min="5871" max="5871" width="9" style="3" bestFit="1" customWidth="1"/>
    <col min="5872" max="5872" width="10.42578125" style="3" bestFit="1" customWidth="1"/>
    <col min="5873" max="5873" width="7.7109375" style="3" bestFit="1" customWidth="1"/>
    <col min="5874" max="5874" width="8.140625" style="3" customWidth="1"/>
    <col min="5875" max="5875" width="7.85546875" style="3" bestFit="1" customWidth="1"/>
    <col min="5876" max="5883" width="9.7109375" style="3" customWidth="1"/>
    <col min="5884" max="5884" width="3.28515625" style="3" customWidth="1"/>
    <col min="5885" max="5885" width="4.7109375" style="3" customWidth="1"/>
    <col min="5886" max="5889" width="5.7109375" style="3" bestFit="1" customWidth="1"/>
    <col min="5890" max="5890" width="6.7109375" style="3" bestFit="1" customWidth="1"/>
    <col min="5891" max="6121" width="11.42578125" style="3"/>
    <col min="6122" max="6122" width="3.5703125" style="3" bestFit="1" customWidth="1"/>
    <col min="6123" max="6123" width="70.7109375" style="3" customWidth="1"/>
    <col min="6124" max="6124" width="7.7109375" style="3" bestFit="1" customWidth="1"/>
    <col min="6125" max="6125" width="9.28515625" style="3" customWidth="1"/>
    <col min="6126" max="6126" width="7.85546875" style="3" bestFit="1" customWidth="1"/>
    <col min="6127" max="6127" width="9" style="3" bestFit="1" customWidth="1"/>
    <col min="6128" max="6128" width="10.42578125" style="3" bestFit="1" customWidth="1"/>
    <col min="6129" max="6129" width="7.7109375" style="3" bestFit="1" customWidth="1"/>
    <col min="6130" max="6130" width="8.140625" style="3" customWidth="1"/>
    <col min="6131" max="6131" width="7.85546875" style="3" bestFit="1" customWidth="1"/>
    <col min="6132" max="6139" width="9.7109375" style="3" customWidth="1"/>
    <col min="6140" max="6140" width="3.28515625" style="3" customWidth="1"/>
    <col min="6141" max="6141" width="4.7109375" style="3" customWidth="1"/>
    <col min="6142" max="6145" width="5.7109375" style="3" bestFit="1" customWidth="1"/>
    <col min="6146" max="6146" width="6.7109375" style="3" bestFit="1" customWidth="1"/>
    <col min="6147" max="6377" width="11.42578125" style="3"/>
    <col min="6378" max="6378" width="3.5703125" style="3" bestFit="1" customWidth="1"/>
    <col min="6379" max="6379" width="70.7109375" style="3" customWidth="1"/>
    <col min="6380" max="6380" width="7.7109375" style="3" bestFit="1" customWidth="1"/>
    <col min="6381" max="6381" width="9.28515625" style="3" customWidth="1"/>
    <col min="6382" max="6382" width="7.85546875" style="3" bestFit="1" customWidth="1"/>
    <col min="6383" max="6383" width="9" style="3" bestFit="1" customWidth="1"/>
    <col min="6384" max="6384" width="10.42578125" style="3" bestFit="1" customWidth="1"/>
    <col min="6385" max="6385" width="7.7109375" style="3" bestFit="1" customWidth="1"/>
    <col min="6386" max="6386" width="8.140625" style="3" customWidth="1"/>
    <col min="6387" max="6387" width="7.85546875" style="3" bestFit="1" customWidth="1"/>
    <col min="6388" max="6395" width="9.7109375" style="3" customWidth="1"/>
    <col min="6396" max="6396" width="3.28515625" style="3" customWidth="1"/>
    <col min="6397" max="6397" width="4.7109375" style="3" customWidth="1"/>
    <col min="6398" max="6401" width="5.7109375" style="3" bestFit="1" customWidth="1"/>
    <col min="6402" max="6402" width="6.7109375" style="3" bestFit="1" customWidth="1"/>
    <col min="6403" max="6633" width="11.42578125" style="3"/>
    <col min="6634" max="6634" width="3.5703125" style="3" bestFit="1" customWidth="1"/>
    <col min="6635" max="6635" width="70.7109375" style="3" customWidth="1"/>
    <col min="6636" max="6636" width="7.7109375" style="3" bestFit="1" customWidth="1"/>
    <col min="6637" max="6637" width="9.28515625" style="3" customWidth="1"/>
    <col min="6638" max="6638" width="7.85546875" style="3" bestFit="1" customWidth="1"/>
    <col min="6639" max="6639" width="9" style="3" bestFit="1" customWidth="1"/>
    <col min="6640" max="6640" width="10.42578125" style="3" bestFit="1" customWidth="1"/>
    <col min="6641" max="6641" width="7.7109375" style="3" bestFit="1" customWidth="1"/>
    <col min="6642" max="6642" width="8.140625" style="3" customWidth="1"/>
    <col min="6643" max="6643" width="7.85546875" style="3" bestFit="1" customWidth="1"/>
    <col min="6644" max="6651" width="9.7109375" style="3" customWidth="1"/>
    <col min="6652" max="6652" width="3.28515625" style="3" customWidth="1"/>
    <col min="6653" max="6653" width="4.7109375" style="3" customWidth="1"/>
    <col min="6654" max="6657" width="5.7109375" style="3" bestFit="1" customWidth="1"/>
    <col min="6658" max="6658" width="6.7109375" style="3" bestFit="1" customWidth="1"/>
    <col min="6659" max="6889" width="11.42578125" style="3"/>
    <col min="6890" max="6890" width="3.5703125" style="3" bestFit="1" customWidth="1"/>
    <col min="6891" max="6891" width="70.7109375" style="3" customWidth="1"/>
    <col min="6892" max="6892" width="7.7109375" style="3" bestFit="1" customWidth="1"/>
    <col min="6893" max="6893" width="9.28515625" style="3" customWidth="1"/>
    <col min="6894" max="6894" width="7.85546875" style="3" bestFit="1" customWidth="1"/>
    <col min="6895" max="6895" width="9" style="3" bestFit="1" customWidth="1"/>
    <col min="6896" max="6896" width="10.42578125" style="3" bestFit="1" customWidth="1"/>
    <col min="6897" max="6897" width="7.7109375" style="3" bestFit="1" customWidth="1"/>
    <col min="6898" max="6898" width="8.140625" style="3" customWidth="1"/>
    <col min="6899" max="6899" width="7.85546875" style="3" bestFit="1" customWidth="1"/>
    <col min="6900" max="6907" width="9.7109375" style="3" customWidth="1"/>
    <col min="6908" max="6908" width="3.28515625" style="3" customWidth="1"/>
    <col min="6909" max="6909" width="4.7109375" style="3" customWidth="1"/>
    <col min="6910" max="6913" width="5.7109375" style="3" bestFit="1" customWidth="1"/>
    <col min="6914" max="6914" width="6.7109375" style="3" bestFit="1" customWidth="1"/>
    <col min="6915" max="7145" width="11.42578125" style="3"/>
    <col min="7146" max="7146" width="3.5703125" style="3" bestFit="1" customWidth="1"/>
    <col min="7147" max="7147" width="70.7109375" style="3" customWidth="1"/>
    <col min="7148" max="7148" width="7.7109375" style="3" bestFit="1" customWidth="1"/>
    <col min="7149" max="7149" width="9.28515625" style="3" customWidth="1"/>
    <col min="7150" max="7150" width="7.85546875" style="3" bestFit="1" customWidth="1"/>
    <col min="7151" max="7151" width="9" style="3" bestFit="1" customWidth="1"/>
    <col min="7152" max="7152" width="10.42578125" style="3" bestFit="1" customWidth="1"/>
    <col min="7153" max="7153" width="7.7109375" style="3" bestFit="1" customWidth="1"/>
    <col min="7154" max="7154" width="8.140625" style="3" customWidth="1"/>
    <col min="7155" max="7155" width="7.85546875" style="3" bestFit="1" customWidth="1"/>
    <col min="7156" max="7163" width="9.7109375" style="3" customWidth="1"/>
    <col min="7164" max="7164" width="3.28515625" style="3" customWidth="1"/>
    <col min="7165" max="7165" width="4.7109375" style="3" customWidth="1"/>
    <col min="7166" max="7169" width="5.7109375" style="3" bestFit="1" customWidth="1"/>
    <col min="7170" max="7170" width="6.7109375" style="3" bestFit="1" customWidth="1"/>
    <col min="7171" max="7401" width="11.42578125" style="3"/>
    <col min="7402" max="7402" width="3.5703125" style="3" bestFit="1" customWidth="1"/>
    <col min="7403" max="7403" width="70.7109375" style="3" customWidth="1"/>
    <col min="7404" max="7404" width="7.7109375" style="3" bestFit="1" customWidth="1"/>
    <col min="7405" max="7405" width="9.28515625" style="3" customWidth="1"/>
    <col min="7406" max="7406" width="7.85546875" style="3" bestFit="1" customWidth="1"/>
    <col min="7407" max="7407" width="9" style="3" bestFit="1" customWidth="1"/>
    <col min="7408" max="7408" width="10.42578125" style="3" bestFit="1" customWidth="1"/>
    <col min="7409" max="7409" width="7.7109375" style="3" bestFit="1" customWidth="1"/>
    <col min="7410" max="7410" width="8.140625" style="3" customWidth="1"/>
    <col min="7411" max="7411" width="7.85546875" style="3" bestFit="1" customWidth="1"/>
    <col min="7412" max="7419" width="9.7109375" style="3" customWidth="1"/>
    <col min="7420" max="7420" width="3.28515625" style="3" customWidth="1"/>
    <col min="7421" max="7421" width="4.7109375" style="3" customWidth="1"/>
    <col min="7422" max="7425" width="5.7109375" style="3" bestFit="1" customWidth="1"/>
    <col min="7426" max="7426" width="6.7109375" style="3" bestFit="1" customWidth="1"/>
    <col min="7427" max="7657" width="11.42578125" style="3"/>
    <col min="7658" max="7658" width="3.5703125" style="3" bestFit="1" customWidth="1"/>
    <col min="7659" max="7659" width="70.7109375" style="3" customWidth="1"/>
    <col min="7660" max="7660" width="7.7109375" style="3" bestFit="1" customWidth="1"/>
    <col min="7661" max="7661" width="9.28515625" style="3" customWidth="1"/>
    <col min="7662" max="7662" width="7.85546875" style="3" bestFit="1" customWidth="1"/>
    <col min="7663" max="7663" width="9" style="3" bestFit="1" customWidth="1"/>
    <col min="7664" max="7664" width="10.42578125" style="3" bestFit="1" customWidth="1"/>
    <col min="7665" max="7665" width="7.7109375" style="3" bestFit="1" customWidth="1"/>
    <col min="7666" max="7666" width="8.140625" style="3" customWidth="1"/>
    <col min="7667" max="7667" width="7.85546875" style="3" bestFit="1" customWidth="1"/>
    <col min="7668" max="7675" width="9.7109375" style="3" customWidth="1"/>
    <col min="7676" max="7676" width="3.28515625" style="3" customWidth="1"/>
    <col min="7677" max="7677" width="4.7109375" style="3" customWidth="1"/>
    <col min="7678" max="7681" width="5.7109375" style="3" bestFit="1" customWidth="1"/>
    <col min="7682" max="7682" width="6.7109375" style="3" bestFit="1" customWidth="1"/>
    <col min="7683" max="7913" width="11.42578125" style="3"/>
    <col min="7914" max="7914" width="3.5703125" style="3" bestFit="1" customWidth="1"/>
    <col min="7915" max="7915" width="70.7109375" style="3" customWidth="1"/>
    <col min="7916" max="7916" width="7.7109375" style="3" bestFit="1" customWidth="1"/>
    <col min="7917" max="7917" width="9.28515625" style="3" customWidth="1"/>
    <col min="7918" max="7918" width="7.85546875" style="3" bestFit="1" customWidth="1"/>
    <col min="7919" max="7919" width="9" style="3" bestFit="1" customWidth="1"/>
    <col min="7920" max="7920" width="10.42578125" style="3" bestFit="1" customWidth="1"/>
    <col min="7921" max="7921" width="7.7109375" style="3" bestFit="1" customWidth="1"/>
    <col min="7922" max="7922" width="8.140625" style="3" customWidth="1"/>
    <col min="7923" max="7923" width="7.85546875" style="3" bestFit="1" customWidth="1"/>
    <col min="7924" max="7931" width="9.7109375" style="3" customWidth="1"/>
    <col min="7932" max="7932" width="3.28515625" style="3" customWidth="1"/>
    <col min="7933" max="7933" width="4.7109375" style="3" customWidth="1"/>
    <col min="7934" max="7937" width="5.7109375" style="3" bestFit="1" customWidth="1"/>
    <col min="7938" max="7938" width="6.7109375" style="3" bestFit="1" customWidth="1"/>
    <col min="7939" max="8169" width="11.42578125" style="3"/>
    <col min="8170" max="8170" width="3.5703125" style="3" bestFit="1" customWidth="1"/>
    <col min="8171" max="8171" width="70.7109375" style="3" customWidth="1"/>
    <col min="8172" max="8172" width="7.7109375" style="3" bestFit="1" customWidth="1"/>
    <col min="8173" max="8173" width="9.28515625" style="3" customWidth="1"/>
    <col min="8174" max="8174" width="7.85546875" style="3" bestFit="1" customWidth="1"/>
    <col min="8175" max="8175" width="9" style="3" bestFit="1" customWidth="1"/>
    <col min="8176" max="8176" width="10.42578125" style="3" bestFit="1" customWidth="1"/>
    <col min="8177" max="8177" width="7.7109375" style="3" bestFit="1" customWidth="1"/>
    <col min="8178" max="8178" width="8.140625" style="3" customWidth="1"/>
    <col min="8179" max="8179" width="7.85546875" style="3" bestFit="1" customWidth="1"/>
    <col min="8180" max="8187" width="9.7109375" style="3" customWidth="1"/>
    <col min="8188" max="8188" width="3.28515625" style="3" customWidth="1"/>
    <col min="8189" max="8189" width="4.7109375" style="3" customWidth="1"/>
    <col min="8190" max="8193" width="5.7109375" style="3" bestFit="1" customWidth="1"/>
    <col min="8194" max="8194" width="6.7109375" style="3" bestFit="1" customWidth="1"/>
    <col min="8195" max="8425" width="11.42578125" style="3"/>
    <col min="8426" max="8426" width="3.5703125" style="3" bestFit="1" customWidth="1"/>
    <col min="8427" max="8427" width="70.7109375" style="3" customWidth="1"/>
    <col min="8428" max="8428" width="7.7109375" style="3" bestFit="1" customWidth="1"/>
    <col min="8429" max="8429" width="9.28515625" style="3" customWidth="1"/>
    <col min="8430" max="8430" width="7.85546875" style="3" bestFit="1" customWidth="1"/>
    <col min="8431" max="8431" width="9" style="3" bestFit="1" customWidth="1"/>
    <col min="8432" max="8432" width="10.42578125" style="3" bestFit="1" customWidth="1"/>
    <col min="8433" max="8433" width="7.7109375" style="3" bestFit="1" customWidth="1"/>
    <col min="8434" max="8434" width="8.140625" style="3" customWidth="1"/>
    <col min="8435" max="8435" width="7.85546875" style="3" bestFit="1" customWidth="1"/>
    <col min="8436" max="8443" width="9.7109375" style="3" customWidth="1"/>
    <col min="8444" max="8444" width="3.28515625" style="3" customWidth="1"/>
    <col min="8445" max="8445" width="4.7109375" style="3" customWidth="1"/>
    <col min="8446" max="8449" width="5.7109375" style="3" bestFit="1" customWidth="1"/>
    <col min="8450" max="8450" width="6.7109375" style="3" bestFit="1" customWidth="1"/>
    <col min="8451" max="8681" width="11.42578125" style="3"/>
    <col min="8682" max="8682" width="3.5703125" style="3" bestFit="1" customWidth="1"/>
    <col min="8683" max="8683" width="70.7109375" style="3" customWidth="1"/>
    <col min="8684" max="8684" width="7.7109375" style="3" bestFit="1" customWidth="1"/>
    <col min="8685" max="8685" width="9.28515625" style="3" customWidth="1"/>
    <col min="8686" max="8686" width="7.85546875" style="3" bestFit="1" customWidth="1"/>
    <col min="8687" max="8687" width="9" style="3" bestFit="1" customWidth="1"/>
    <col min="8688" max="8688" width="10.42578125" style="3" bestFit="1" customWidth="1"/>
    <col min="8689" max="8689" width="7.7109375" style="3" bestFit="1" customWidth="1"/>
    <col min="8690" max="8690" width="8.140625" style="3" customWidth="1"/>
    <col min="8691" max="8691" width="7.85546875" style="3" bestFit="1" customWidth="1"/>
    <col min="8692" max="8699" width="9.7109375" style="3" customWidth="1"/>
    <col min="8700" max="8700" width="3.28515625" style="3" customWidth="1"/>
    <col min="8701" max="8701" width="4.7109375" style="3" customWidth="1"/>
    <col min="8702" max="8705" width="5.7109375" style="3" bestFit="1" customWidth="1"/>
    <col min="8706" max="8706" width="6.7109375" style="3" bestFit="1" customWidth="1"/>
    <col min="8707" max="8937" width="11.42578125" style="3"/>
    <col min="8938" max="8938" width="3.5703125" style="3" bestFit="1" customWidth="1"/>
    <col min="8939" max="8939" width="70.7109375" style="3" customWidth="1"/>
    <col min="8940" max="8940" width="7.7109375" style="3" bestFit="1" customWidth="1"/>
    <col min="8941" max="8941" width="9.28515625" style="3" customWidth="1"/>
    <col min="8942" max="8942" width="7.85546875" style="3" bestFit="1" customWidth="1"/>
    <col min="8943" max="8943" width="9" style="3" bestFit="1" customWidth="1"/>
    <col min="8944" max="8944" width="10.42578125" style="3" bestFit="1" customWidth="1"/>
    <col min="8945" max="8945" width="7.7109375" style="3" bestFit="1" customWidth="1"/>
    <col min="8946" max="8946" width="8.140625" style="3" customWidth="1"/>
    <col min="8947" max="8947" width="7.85546875" style="3" bestFit="1" customWidth="1"/>
    <col min="8948" max="8955" width="9.7109375" style="3" customWidth="1"/>
    <col min="8956" max="8956" width="3.28515625" style="3" customWidth="1"/>
    <col min="8957" max="8957" width="4.7109375" style="3" customWidth="1"/>
    <col min="8958" max="8961" width="5.7109375" style="3" bestFit="1" customWidth="1"/>
    <col min="8962" max="8962" width="6.7109375" style="3" bestFit="1" customWidth="1"/>
    <col min="8963" max="9193" width="11.42578125" style="3"/>
    <col min="9194" max="9194" width="3.5703125" style="3" bestFit="1" customWidth="1"/>
    <col min="9195" max="9195" width="70.7109375" style="3" customWidth="1"/>
    <col min="9196" max="9196" width="7.7109375" style="3" bestFit="1" customWidth="1"/>
    <col min="9197" max="9197" width="9.28515625" style="3" customWidth="1"/>
    <col min="9198" max="9198" width="7.85546875" style="3" bestFit="1" customWidth="1"/>
    <col min="9199" max="9199" width="9" style="3" bestFit="1" customWidth="1"/>
    <col min="9200" max="9200" width="10.42578125" style="3" bestFit="1" customWidth="1"/>
    <col min="9201" max="9201" width="7.7109375" style="3" bestFit="1" customWidth="1"/>
    <col min="9202" max="9202" width="8.140625" style="3" customWidth="1"/>
    <col min="9203" max="9203" width="7.85546875" style="3" bestFit="1" customWidth="1"/>
    <col min="9204" max="9211" width="9.7109375" style="3" customWidth="1"/>
    <col min="9212" max="9212" width="3.28515625" style="3" customWidth="1"/>
    <col min="9213" max="9213" width="4.7109375" style="3" customWidth="1"/>
    <col min="9214" max="9217" width="5.7109375" style="3" bestFit="1" customWidth="1"/>
    <col min="9218" max="9218" width="6.7109375" style="3" bestFit="1" customWidth="1"/>
    <col min="9219" max="9449" width="11.42578125" style="3"/>
    <col min="9450" max="9450" width="3.5703125" style="3" bestFit="1" customWidth="1"/>
    <col min="9451" max="9451" width="70.7109375" style="3" customWidth="1"/>
    <col min="9452" max="9452" width="7.7109375" style="3" bestFit="1" customWidth="1"/>
    <col min="9453" max="9453" width="9.28515625" style="3" customWidth="1"/>
    <col min="9454" max="9454" width="7.85546875" style="3" bestFit="1" customWidth="1"/>
    <col min="9455" max="9455" width="9" style="3" bestFit="1" customWidth="1"/>
    <col min="9456" max="9456" width="10.42578125" style="3" bestFit="1" customWidth="1"/>
    <col min="9457" max="9457" width="7.7109375" style="3" bestFit="1" customWidth="1"/>
    <col min="9458" max="9458" width="8.140625" style="3" customWidth="1"/>
    <col min="9459" max="9459" width="7.85546875" style="3" bestFit="1" customWidth="1"/>
    <col min="9460" max="9467" width="9.7109375" style="3" customWidth="1"/>
    <col min="9468" max="9468" width="3.28515625" style="3" customWidth="1"/>
    <col min="9469" max="9469" width="4.7109375" style="3" customWidth="1"/>
    <col min="9470" max="9473" width="5.7109375" style="3" bestFit="1" customWidth="1"/>
    <col min="9474" max="9474" width="6.7109375" style="3" bestFit="1" customWidth="1"/>
    <col min="9475" max="9705" width="11.42578125" style="3"/>
    <col min="9706" max="9706" width="3.5703125" style="3" bestFit="1" customWidth="1"/>
    <col min="9707" max="9707" width="70.7109375" style="3" customWidth="1"/>
    <col min="9708" max="9708" width="7.7109375" style="3" bestFit="1" customWidth="1"/>
    <col min="9709" max="9709" width="9.28515625" style="3" customWidth="1"/>
    <col min="9710" max="9710" width="7.85546875" style="3" bestFit="1" customWidth="1"/>
    <col min="9711" max="9711" width="9" style="3" bestFit="1" customWidth="1"/>
    <col min="9712" max="9712" width="10.42578125" style="3" bestFit="1" customWidth="1"/>
    <col min="9713" max="9713" width="7.7109375" style="3" bestFit="1" customWidth="1"/>
    <col min="9714" max="9714" width="8.140625" style="3" customWidth="1"/>
    <col min="9715" max="9715" width="7.85546875" style="3" bestFit="1" customWidth="1"/>
    <col min="9716" max="9723" width="9.7109375" style="3" customWidth="1"/>
    <col min="9724" max="9724" width="3.28515625" style="3" customWidth="1"/>
    <col min="9725" max="9725" width="4.7109375" style="3" customWidth="1"/>
    <col min="9726" max="9729" width="5.7109375" style="3" bestFit="1" customWidth="1"/>
    <col min="9730" max="9730" width="6.7109375" style="3" bestFit="1" customWidth="1"/>
    <col min="9731" max="9961" width="11.42578125" style="3"/>
    <col min="9962" max="9962" width="3.5703125" style="3" bestFit="1" customWidth="1"/>
    <col min="9963" max="9963" width="70.7109375" style="3" customWidth="1"/>
    <col min="9964" max="9964" width="7.7109375" style="3" bestFit="1" customWidth="1"/>
    <col min="9965" max="9965" width="9.28515625" style="3" customWidth="1"/>
    <col min="9966" max="9966" width="7.85546875" style="3" bestFit="1" customWidth="1"/>
    <col min="9967" max="9967" width="9" style="3" bestFit="1" customWidth="1"/>
    <col min="9968" max="9968" width="10.42578125" style="3" bestFit="1" customWidth="1"/>
    <col min="9969" max="9969" width="7.7109375" style="3" bestFit="1" customWidth="1"/>
    <col min="9970" max="9970" width="8.140625" style="3" customWidth="1"/>
    <col min="9971" max="9971" width="7.85546875" style="3" bestFit="1" customWidth="1"/>
    <col min="9972" max="9979" width="9.7109375" style="3" customWidth="1"/>
    <col min="9980" max="9980" width="3.28515625" style="3" customWidth="1"/>
    <col min="9981" max="9981" width="4.7109375" style="3" customWidth="1"/>
    <col min="9982" max="9985" width="5.7109375" style="3" bestFit="1" customWidth="1"/>
    <col min="9986" max="9986" width="6.7109375" style="3" bestFit="1" customWidth="1"/>
    <col min="9987" max="10217" width="11.42578125" style="3"/>
    <col min="10218" max="10218" width="3.5703125" style="3" bestFit="1" customWidth="1"/>
    <col min="10219" max="10219" width="70.7109375" style="3" customWidth="1"/>
    <col min="10220" max="10220" width="7.7109375" style="3" bestFit="1" customWidth="1"/>
    <col min="10221" max="10221" width="9.28515625" style="3" customWidth="1"/>
    <col min="10222" max="10222" width="7.85546875" style="3" bestFit="1" customWidth="1"/>
    <col min="10223" max="10223" width="9" style="3" bestFit="1" customWidth="1"/>
    <col min="10224" max="10224" width="10.42578125" style="3" bestFit="1" customWidth="1"/>
    <col min="10225" max="10225" width="7.7109375" style="3" bestFit="1" customWidth="1"/>
    <col min="10226" max="10226" width="8.140625" style="3" customWidth="1"/>
    <col min="10227" max="10227" width="7.85546875" style="3" bestFit="1" customWidth="1"/>
    <col min="10228" max="10235" width="9.7109375" style="3" customWidth="1"/>
    <col min="10236" max="10236" width="3.28515625" style="3" customWidth="1"/>
    <col min="10237" max="10237" width="4.7109375" style="3" customWidth="1"/>
    <col min="10238" max="10241" width="5.7109375" style="3" bestFit="1" customWidth="1"/>
    <col min="10242" max="10242" width="6.7109375" style="3" bestFit="1" customWidth="1"/>
    <col min="10243" max="10473" width="11.42578125" style="3"/>
    <col min="10474" max="10474" width="3.5703125" style="3" bestFit="1" customWidth="1"/>
    <col min="10475" max="10475" width="70.7109375" style="3" customWidth="1"/>
    <col min="10476" max="10476" width="7.7109375" style="3" bestFit="1" customWidth="1"/>
    <col min="10477" max="10477" width="9.28515625" style="3" customWidth="1"/>
    <col min="10478" max="10478" width="7.85546875" style="3" bestFit="1" customWidth="1"/>
    <col min="10479" max="10479" width="9" style="3" bestFit="1" customWidth="1"/>
    <col min="10480" max="10480" width="10.42578125" style="3" bestFit="1" customWidth="1"/>
    <col min="10481" max="10481" width="7.7109375" style="3" bestFit="1" customWidth="1"/>
    <col min="10482" max="10482" width="8.140625" style="3" customWidth="1"/>
    <col min="10483" max="10483" width="7.85546875" style="3" bestFit="1" customWidth="1"/>
    <col min="10484" max="10491" width="9.7109375" style="3" customWidth="1"/>
    <col min="10492" max="10492" width="3.28515625" style="3" customWidth="1"/>
    <col min="10493" max="10493" width="4.7109375" style="3" customWidth="1"/>
    <col min="10494" max="10497" width="5.7109375" style="3" bestFit="1" customWidth="1"/>
    <col min="10498" max="10498" width="6.7109375" style="3" bestFit="1" customWidth="1"/>
    <col min="10499" max="10729" width="11.42578125" style="3"/>
    <col min="10730" max="10730" width="3.5703125" style="3" bestFit="1" customWidth="1"/>
    <col min="10731" max="10731" width="70.7109375" style="3" customWidth="1"/>
    <col min="10732" max="10732" width="7.7109375" style="3" bestFit="1" customWidth="1"/>
    <col min="10733" max="10733" width="9.28515625" style="3" customWidth="1"/>
    <col min="10734" max="10734" width="7.85546875" style="3" bestFit="1" customWidth="1"/>
    <col min="10735" max="10735" width="9" style="3" bestFit="1" customWidth="1"/>
    <col min="10736" max="10736" width="10.42578125" style="3" bestFit="1" customWidth="1"/>
    <col min="10737" max="10737" width="7.7109375" style="3" bestFit="1" customWidth="1"/>
    <col min="10738" max="10738" width="8.140625" style="3" customWidth="1"/>
    <col min="10739" max="10739" width="7.85546875" style="3" bestFit="1" customWidth="1"/>
    <col min="10740" max="10747" width="9.7109375" style="3" customWidth="1"/>
    <col min="10748" max="10748" width="3.28515625" style="3" customWidth="1"/>
    <col min="10749" max="10749" width="4.7109375" style="3" customWidth="1"/>
    <col min="10750" max="10753" width="5.7109375" style="3" bestFit="1" customWidth="1"/>
    <col min="10754" max="10754" width="6.7109375" style="3" bestFit="1" customWidth="1"/>
    <col min="10755" max="10985" width="11.42578125" style="3"/>
    <col min="10986" max="10986" width="3.5703125" style="3" bestFit="1" customWidth="1"/>
    <col min="10987" max="10987" width="70.7109375" style="3" customWidth="1"/>
    <col min="10988" max="10988" width="7.7109375" style="3" bestFit="1" customWidth="1"/>
    <col min="10989" max="10989" width="9.28515625" style="3" customWidth="1"/>
    <col min="10990" max="10990" width="7.85546875" style="3" bestFit="1" customWidth="1"/>
    <col min="10991" max="10991" width="9" style="3" bestFit="1" customWidth="1"/>
    <col min="10992" max="10992" width="10.42578125" style="3" bestFit="1" customWidth="1"/>
    <col min="10993" max="10993" width="7.7109375" style="3" bestFit="1" customWidth="1"/>
    <col min="10994" max="10994" width="8.140625" style="3" customWidth="1"/>
    <col min="10995" max="10995" width="7.85546875" style="3" bestFit="1" customWidth="1"/>
    <col min="10996" max="11003" width="9.7109375" style="3" customWidth="1"/>
    <col min="11004" max="11004" width="3.28515625" style="3" customWidth="1"/>
    <col min="11005" max="11005" width="4.7109375" style="3" customWidth="1"/>
    <col min="11006" max="11009" width="5.7109375" style="3" bestFit="1" customWidth="1"/>
    <col min="11010" max="11010" width="6.7109375" style="3" bestFit="1" customWidth="1"/>
    <col min="11011" max="11241" width="11.42578125" style="3"/>
    <col min="11242" max="11242" width="3.5703125" style="3" bestFit="1" customWidth="1"/>
    <col min="11243" max="11243" width="70.7109375" style="3" customWidth="1"/>
    <col min="11244" max="11244" width="7.7109375" style="3" bestFit="1" customWidth="1"/>
    <col min="11245" max="11245" width="9.28515625" style="3" customWidth="1"/>
    <col min="11246" max="11246" width="7.85546875" style="3" bestFit="1" customWidth="1"/>
    <col min="11247" max="11247" width="9" style="3" bestFit="1" customWidth="1"/>
    <col min="11248" max="11248" width="10.42578125" style="3" bestFit="1" customWidth="1"/>
    <col min="11249" max="11249" width="7.7109375" style="3" bestFit="1" customWidth="1"/>
    <col min="11250" max="11250" width="8.140625" style="3" customWidth="1"/>
    <col min="11251" max="11251" width="7.85546875" style="3" bestFit="1" customWidth="1"/>
    <col min="11252" max="11259" width="9.7109375" style="3" customWidth="1"/>
    <col min="11260" max="11260" width="3.28515625" style="3" customWidth="1"/>
    <col min="11261" max="11261" width="4.7109375" style="3" customWidth="1"/>
    <col min="11262" max="11265" width="5.7109375" style="3" bestFit="1" customWidth="1"/>
    <col min="11266" max="11266" width="6.7109375" style="3" bestFit="1" customWidth="1"/>
    <col min="11267" max="11497" width="11.42578125" style="3"/>
    <col min="11498" max="11498" width="3.5703125" style="3" bestFit="1" customWidth="1"/>
    <col min="11499" max="11499" width="70.7109375" style="3" customWidth="1"/>
    <col min="11500" max="11500" width="7.7109375" style="3" bestFit="1" customWidth="1"/>
    <col min="11501" max="11501" width="9.28515625" style="3" customWidth="1"/>
    <col min="11502" max="11502" width="7.85546875" style="3" bestFit="1" customWidth="1"/>
    <col min="11503" max="11503" width="9" style="3" bestFit="1" customWidth="1"/>
    <col min="11504" max="11504" width="10.42578125" style="3" bestFit="1" customWidth="1"/>
    <col min="11505" max="11505" width="7.7109375" style="3" bestFit="1" customWidth="1"/>
    <col min="11506" max="11506" width="8.140625" style="3" customWidth="1"/>
    <col min="11507" max="11507" width="7.85546875" style="3" bestFit="1" customWidth="1"/>
    <col min="11508" max="11515" width="9.7109375" style="3" customWidth="1"/>
    <col min="11516" max="11516" width="3.28515625" style="3" customWidth="1"/>
    <col min="11517" max="11517" width="4.7109375" style="3" customWidth="1"/>
    <col min="11518" max="11521" width="5.7109375" style="3" bestFit="1" customWidth="1"/>
    <col min="11522" max="11522" width="6.7109375" style="3" bestFit="1" customWidth="1"/>
    <col min="11523" max="11753" width="11.42578125" style="3"/>
    <col min="11754" max="11754" width="3.5703125" style="3" bestFit="1" customWidth="1"/>
    <col min="11755" max="11755" width="70.7109375" style="3" customWidth="1"/>
    <col min="11756" max="11756" width="7.7109375" style="3" bestFit="1" customWidth="1"/>
    <col min="11757" max="11757" width="9.28515625" style="3" customWidth="1"/>
    <col min="11758" max="11758" width="7.85546875" style="3" bestFit="1" customWidth="1"/>
    <col min="11759" max="11759" width="9" style="3" bestFit="1" customWidth="1"/>
    <col min="11760" max="11760" width="10.42578125" style="3" bestFit="1" customWidth="1"/>
    <col min="11761" max="11761" width="7.7109375" style="3" bestFit="1" customWidth="1"/>
    <col min="11762" max="11762" width="8.140625" style="3" customWidth="1"/>
    <col min="11763" max="11763" width="7.85546875" style="3" bestFit="1" customWidth="1"/>
    <col min="11764" max="11771" width="9.7109375" style="3" customWidth="1"/>
    <col min="11772" max="11772" width="3.28515625" style="3" customWidth="1"/>
    <col min="11773" max="11773" width="4.7109375" style="3" customWidth="1"/>
    <col min="11774" max="11777" width="5.7109375" style="3" bestFit="1" customWidth="1"/>
    <col min="11778" max="11778" width="6.7109375" style="3" bestFit="1" customWidth="1"/>
    <col min="11779" max="12009" width="11.42578125" style="3"/>
    <col min="12010" max="12010" width="3.5703125" style="3" bestFit="1" customWidth="1"/>
    <col min="12011" max="12011" width="70.7109375" style="3" customWidth="1"/>
    <col min="12012" max="12012" width="7.7109375" style="3" bestFit="1" customWidth="1"/>
    <col min="12013" max="12013" width="9.28515625" style="3" customWidth="1"/>
    <col min="12014" max="12014" width="7.85546875" style="3" bestFit="1" customWidth="1"/>
    <col min="12015" max="12015" width="9" style="3" bestFit="1" customWidth="1"/>
    <col min="12016" max="12016" width="10.42578125" style="3" bestFit="1" customWidth="1"/>
    <col min="12017" max="12017" width="7.7109375" style="3" bestFit="1" customWidth="1"/>
    <col min="12018" max="12018" width="8.140625" style="3" customWidth="1"/>
    <col min="12019" max="12019" width="7.85546875" style="3" bestFit="1" customWidth="1"/>
    <col min="12020" max="12027" width="9.7109375" style="3" customWidth="1"/>
    <col min="12028" max="12028" width="3.28515625" style="3" customWidth="1"/>
    <col min="12029" max="12029" width="4.7109375" style="3" customWidth="1"/>
    <col min="12030" max="12033" width="5.7109375" style="3" bestFit="1" customWidth="1"/>
    <col min="12034" max="12034" width="6.7109375" style="3" bestFit="1" customWidth="1"/>
    <col min="12035" max="12265" width="11.42578125" style="3"/>
    <col min="12266" max="12266" width="3.5703125" style="3" bestFit="1" customWidth="1"/>
    <col min="12267" max="12267" width="70.7109375" style="3" customWidth="1"/>
    <col min="12268" max="12268" width="7.7109375" style="3" bestFit="1" customWidth="1"/>
    <col min="12269" max="12269" width="9.28515625" style="3" customWidth="1"/>
    <col min="12270" max="12270" width="7.85546875" style="3" bestFit="1" customWidth="1"/>
    <col min="12271" max="12271" width="9" style="3" bestFit="1" customWidth="1"/>
    <col min="12272" max="12272" width="10.42578125" style="3" bestFit="1" customWidth="1"/>
    <col min="12273" max="12273" width="7.7109375" style="3" bestFit="1" customWidth="1"/>
    <col min="12274" max="12274" width="8.140625" style="3" customWidth="1"/>
    <col min="12275" max="12275" width="7.85546875" style="3" bestFit="1" customWidth="1"/>
    <col min="12276" max="12283" width="9.7109375" style="3" customWidth="1"/>
    <col min="12284" max="12284" width="3.28515625" style="3" customWidth="1"/>
    <col min="12285" max="12285" width="4.7109375" style="3" customWidth="1"/>
    <col min="12286" max="12289" width="5.7109375" style="3" bestFit="1" customWidth="1"/>
    <col min="12290" max="12290" width="6.7109375" style="3" bestFit="1" customWidth="1"/>
    <col min="12291" max="12521" width="11.42578125" style="3"/>
    <col min="12522" max="12522" width="3.5703125" style="3" bestFit="1" customWidth="1"/>
    <col min="12523" max="12523" width="70.7109375" style="3" customWidth="1"/>
    <col min="12524" max="12524" width="7.7109375" style="3" bestFit="1" customWidth="1"/>
    <col min="12525" max="12525" width="9.28515625" style="3" customWidth="1"/>
    <col min="12526" max="12526" width="7.85546875" style="3" bestFit="1" customWidth="1"/>
    <col min="12527" max="12527" width="9" style="3" bestFit="1" customWidth="1"/>
    <col min="12528" max="12528" width="10.42578125" style="3" bestFit="1" customWidth="1"/>
    <col min="12529" max="12529" width="7.7109375" style="3" bestFit="1" customWidth="1"/>
    <col min="12530" max="12530" width="8.140625" style="3" customWidth="1"/>
    <col min="12531" max="12531" width="7.85546875" style="3" bestFit="1" customWidth="1"/>
    <col min="12532" max="12539" width="9.7109375" style="3" customWidth="1"/>
    <col min="12540" max="12540" width="3.28515625" style="3" customWidth="1"/>
    <col min="12541" max="12541" width="4.7109375" style="3" customWidth="1"/>
    <col min="12542" max="12545" width="5.7109375" style="3" bestFit="1" customWidth="1"/>
    <col min="12546" max="12546" width="6.7109375" style="3" bestFit="1" customWidth="1"/>
    <col min="12547" max="12777" width="11.42578125" style="3"/>
    <col min="12778" max="12778" width="3.5703125" style="3" bestFit="1" customWidth="1"/>
    <col min="12779" max="12779" width="70.7109375" style="3" customWidth="1"/>
    <col min="12780" max="12780" width="7.7109375" style="3" bestFit="1" customWidth="1"/>
    <col min="12781" max="12781" width="9.28515625" style="3" customWidth="1"/>
    <col min="12782" max="12782" width="7.85546875" style="3" bestFit="1" customWidth="1"/>
    <col min="12783" max="12783" width="9" style="3" bestFit="1" customWidth="1"/>
    <col min="12784" max="12784" width="10.42578125" style="3" bestFit="1" customWidth="1"/>
    <col min="12785" max="12785" width="7.7109375" style="3" bestFit="1" customWidth="1"/>
    <col min="12786" max="12786" width="8.140625" style="3" customWidth="1"/>
    <col min="12787" max="12787" width="7.85546875" style="3" bestFit="1" customWidth="1"/>
    <col min="12788" max="12795" width="9.7109375" style="3" customWidth="1"/>
    <col min="12796" max="12796" width="3.28515625" style="3" customWidth="1"/>
    <col min="12797" max="12797" width="4.7109375" style="3" customWidth="1"/>
    <col min="12798" max="12801" width="5.7109375" style="3" bestFit="1" customWidth="1"/>
    <col min="12802" max="12802" width="6.7109375" style="3" bestFit="1" customWidth="1"/>
    <col min="12803" max="13033" width="11.42578125" style="3"/>
    <col min="13034" max="13034" width="3.5703125" style="3" bestFit="1" customWidth="1"/>
    <col min="13035" max="13035" width="70.7109375" style="3" customWidth="1"/>
    <col min="13036" max="13036" width="7.7109375" style="3" bestFit="1" customWidth="1"/>
    <col min="13037" max="13037" width="9.28515625" style="3" customWidth="1"/>
    <col min="13038" max="13038" width="7.85546875" style="3" bestFit="1" customWidth="1"/>
    <col min="13039" max="13039" width="9" style="3" bestFit="1" customWidth="1"/>
    <col min="13040" max="13040" width="10.42578125" style="3" bestFit="1" customWidth="1"/>
    <col min="13041" max="13041" width="7.7109375" style="3" bestFit="1" customWidth="1"/>
    <col min="13042" max="13042" width="8.140625" style="3" customWidth="1"/>
    <col min="13043" max="13043" width="7.85546875" style="3" bestFit="1" customWidth="1"/>
    <col min="13044" max="13051" width="9.7109375" style="3" customWidth="1"/>
    <col min="13052" max="13052" width="3.28515625" style="3" customWidth="1"/>
    <col min="13053" max="13053" width="4.7109375" style="3" customWidth="1"/>
    <col min="13054" max="13057" width="5.7109375" style="3" bestFit="1" customWidth="1"/>
    <col min="13058" max="13058" width="6.7109375" style="3" bestFit="1" customWidth="1"/>
    <col min="13059" max="13289" width="11.42578125" style="3"/>
    <col min="13290" max="13290" width="3.5703125" style="3" bestFit="1" customWidth="1"/>
    <col min="13291" max="13291" width="70.7109375" style="3" customWidth="1"/>
    <col min="13292" max="13292" width="7.7109375" style="3" bestFit="1" customWidth="1"/>
    <col min="13293" max="13293" width="9.28515625" style="3" customWidth="1"/>
    <col min="13294" max="13294" width="7.85546875" style="3" bestFit="1" customWidth="1"/>
    <col min="13295" max="13295" width="9" style="3" bestFit="1" customWidth="1"/>
    <col min="13296" max="13296" width="10.42578125" style="3" bestFit="1" customWidth="1"/>
    <col min="13297" max="13297" width="7.7109375" style="3" bestFit="1" customWidth="1"/>
    <col min="13298" max="13298" width="8.140625" style="3" customWidth="1"/>
    <col min="13299" max="13299" width="7.85546875" style="3" bestFit="1" customWidth="1"/>
    <col min="13300" max="13307" width="9.7109375" style="3" customWidth="1"/>
    <col min="13308" max="13308" width="3.28515625" style="3" customWidth="1"/>
    <col min="13309" max="13309" width="4.7109375" style="3" customWidth="1"/>
    <col min="13310" max="13313" width="5.7109375" style="3" bestFit="1" customWidth="1"/>
    <col min="13314" max="13314" width="6.7109375" style="3" bestFit="1" customWidth="1"/>
    <col min="13315" max="13545" width="11.42578125" style="3"/>
    <col min="13546" max="13546" width="3.5703125" style="3" bestFit="1" customWidth="1"/>
    <col min="13547" max="13547" width="70.7109375" style="3" customWidth="1"/>
    <col min="13548" max="13548" width="7.7109375" style="3" bestFit="1" customWidth="1"/>
    <col min="13549" max="13549" width="9.28515625" style="3" customWidth="1"/>
    <col min="13550" max="13550" width="7.85546875" style="3" bestFit="1" customWidth="1"/>
    <col min="13551" max="13551" width="9" style="3" bestFit="1" customWidth="1"/>
    <col min="13552" max="13552" width="10.42578125" style="3" bestFit="1" customWidth="1"/>
    <col min="13553" max="13553" width="7.7109375" style="3" bestFit="1" customWidth="1"/>
    <col min="13554" max="13554" width="8.140625" style="3" customWidth="1"/>
    <col min="13555" max="13555" width="7.85546875" style="3" bestFit="1" customWidth="1"/>
    <col min="13556" max="13563" width="9.7109375" style="3" customWidth="1"/>
    <col min="13564" max="13564" width="3.28515625" style="3" customWidth="1"/>
    <col min="13565" max="13565" width="4.7109375" style="3" customWidth="1"/>
    <col min="13566" max="13569" width="5.7109375" style="3" bestFit="1" customWidth="1"/>
    <col min="13570" max="13570" width="6.7109375" style="3" bestFit="1" customWidth="1"/>
    <col min="13571" max="13801" width="11.42578125" style="3"/>
    <col min="13802" max="13802" width="3.5703125" style="3" bestFit="1" customWidth="1"/>
    <col min="13803" max="13803" width="70.7109375" style="3" customWidth="1"/>
    <col min="13804" max="13804" width="7.7109375" style="3" bestFit="1" customWidth="1"/>
    <col min="13805" max="13805" width="9.28515625" style="3" customWidth="1"/>
    <col min="13806" max="13806" width="7.85546875" style="3" bestFit="1" customWidth="1"/>
    <col min="13807" max="13807" width="9" style="3" bestFit="1" customWidth="1"/>
    <col min="13808" max="13808" width="10.42578125" style="3" bestFit="1" customWidth="1"/>
    <col min="13809" max="13809" width="7.7109375" style="3" bestFit="1" customWidth="1"/>
    <col min="13810" max="13810" width="8.140625" style="3" customWidth="1"/>
    <col min="13811" max="13811" width="7.85546875" style="3" bestFit="1" customWidth="1"/>
    <col min="13812" max="13819" width="9.7109375" style="3" customWidth="1"/>
    <col min="13820" max="13820" width="3.28515625" style="3" customWidth="1"/>
    <col min="13821" max="13821" width="4.7109375" style="3" customWidth="1"/>
    <col min="13822" max="13825" width="5.7109375" style="3" bestFit="1" customWidth="1"/>
    <col min="13826" max="13826" width="6.7109375" style="3" bestFit="1" customWidth="1"/>
    <col min="13827" max="14057" width="11.42578125" style="3"/>
    <col min="14058" max="14058" width="3.5703125" style="3" bestFit="1" customWidth="1"/>
    <col min="14059" max="14059" width="70.7109375" style="3" customWidth="1"/>
    <col min="14060" max="14060" width="7.7109375" style="3" bestFit="1" customWidth="1"/>
    <col min="14061" max="14061" width="9.28515625" style="3" customWidth="1"/>
    <col min="14062" max="14062" width="7.85546875" style="3" bestFit="1" customWidth="1"/>
    <col min="14063" max="14063" width="9" style="3" bestFit="1" customWidth="1"/>
    <col min="14064" max="14064" width="10.42578125" style="3" bestFit="1" customWidth="1"/>
    <col min="14065" max="14065" width="7.7109375" style="3" bestFit="1" customWidth="1"/>
    <col min="14066" max="14066" width="8.140625" style="3" customWidth="1"/>
    <col min="14067" max="14067" width="7.85546875" style="3" bestFit="1" customWidth="1"/>
    <col min="14068" max="14075" width="9.7109375" style="3" customWidth="1"/>
    <col min="14076" max="14076" width="3.28515625" style="3" customWidth="1"/>
    <col min="14077" max="14077" width="4.7109375" style="3" customWidth="1"/>
    <col min="14078" max="14081" width="5.7109375" style="3" bestFit="1" customWidth="1"/>
    <col min="14082" max="14082" width="6.7109375" style="3" bestFit="1" customWidth="1"/>
    <col min="14083" max="14313" width="11.42578125" style="3"/>
    <col min="14314" max="14314" width="3.5703125" style="3" bestFit="1" customWidth="1"/>
    <col min="14315" max="14315" width="70.7109375" style="3" customWidth="1"/>
    <col min="14316" max="14316" width="7.7109375" style="3" bestFit="1" customWidth="1"/>
    <col min="14317" max="14317" width="9.28515625" style="3" customWidth="1"/>
    <col min="14318" max="14318" width="7.85546875" style="3" bestFit="1" customWidth="1"/>
    <col min="14319" max="14319" width="9" style="3" bestFit="1" customWidth="1"/>
    <col min="14320" max="14320" width="10.42578125" style="3" bestFit="1" customWidth="1"/>
    <col min="14321" max="14321" width="7.7109375" style="3" bestFit="1" customWidth="1"/>
    <col min="14322" max="14322" width="8.140625" style="3" customWidth="1"/>
    <col min="14323" max="14323" width="7.85546875" style="3" bestFit="1" customWidth="1"/>
    <col min="14324" max="14331" width="9.7109375" style="3" customWidth="1"/>
    <col min="14332" max="14332" width="3.28515625" style="3" customWidth="1"/>
    <col min="14333" max="14333" width="4.7109375" style="3" customWidth="1"/>
    <col min="14334" max="14337" width="5.7109375" style="3" bestFit="1" customWidth="1"/>
    <col min="14338" max="14338" width="6.7109375" style="3" bestFit="1" customWidth="1"/>
    <col min="14339" max="14569" width="11.42578125" style="3"/>
    <col min="14570" max="14570" width="3.5703125" style="3" bestFit="1" customWidth="1"/>
    <col min="14571" max="14571" width="70.7109375" style="3" customWidth="1"/>
    <col min="14572" max="14572" width="7.7109375" style="3" bestFit="1" customWidth="1"/>
    <col min="14573" max="14573" width="9.28515625" style="3" customWidth="1"/>
    <col min="14574" max="14574" width="7.85546875" style="3" bestFit="1" customWidth="1"/>
    <col min="14575" max="14575" width="9" style="3" bestFit="1" customWidth="1"/>
    <col min="14576" max="14576" width="10.42578125" style="3" bestFit="1" customWidth="1"/>
    <col min="14577" max="14577" width="7.7109375" style="3" bestFit="1" customWidth="1"/>
    <col min="14578" max="14578" width="8.140625" style="3" customWidth="1"/>
    <col min="14579" max="14579" width="7.85546875" style="3" bestFit="1" customWidth="1"/>
    <col min="14580" max="14587" width="9.7109375" style="3" customWidth="1"/>
    <col min="14588" max="14588" width="3.28515625" style="3" customWidth="1"/>
    <col min="14589" max="14589" width="4.7109375" style="3" customWidth="1"/>
    <col min="14590" max="14593" width="5.7109375" style="3" bestFit="1" customWidth="1"/>
    <col min="14594" max="14594" width="6.7109375" style="3" bestFit="1" customWidth="1"/>
    <col min="14595" max="14825" width="11.42578125" style="3"/>
    <col min="14826" max="14826" width="3.5703125" style="3" bestFit="1" customWidth="1"/>
    <col min="14827" max="14827" width="70.7109375" style="3" customWidth="1"/>
    <col min="14828" max="14828" width="7.7109375" style="3" bestFit="1" customWidth="1"/>
    <col min="14829" max="14829" width="9.28515625" style="3" customWidth="1"/>
    <col min="14830" max="14830" width="7.85546875" style="3" bestFit="1" customWidth="1"/>
    <col min="14831" max="14831" width="9" style="3" bestFit="1" customWidth="1"/>
    <col min="14832" max="14832" width="10.42578125" style="3" bestFit="1" customWidth="1"/>
    <col min="14833" max="14833" width="7.7109375" style="3" bestFit="1" customWidth="1"/>
    <col min="14834" max="14834" width="8.140625" style="3" customWidth="1"/>
    <col min="14835" max="14835" width="7.85546875" style="3" bestFit="1" customWidth="1"/>
    <col min="14836" max="14843" width="9.7109375" style="3" customWidth="1"/>
    <col min="14844" max="14844" width="3.28515625" style="3" customWidth="1"/>
    <col min="14845" max="14845" width="4.7109375" style="3" customWidth="1"/>
    <col min="14846" max="14849" width="5.7109375" style="3" bestFit="1" customWidth="1"/>
    <col min="14850" max="14850" width="6.7109375" style="3" bestFit="1" customWidth="1"/>
    <col min="14851" max="15081" width="11.42578125" style="3"/>
    <col min="15082" max="15082" width="3.5703125" style="3" bestFit="1" customWidth="1"/>
    <col min="15083" max="15083" width="70.7109375" style="3" customWidth="1"/>
    <col min="15084" max="15084" width="7.7109375" style="3" bestFit="1" customWidth="1"/>
    <col min="15085" max="15085" width="9.28515625" style="3" customWidth="1"/>
    <col min="15086" max="15086" width="7.85546875" style="3" bestFit="1" customWidth="1"/>
    <col min="15087" max="15087" width="9" style="3" bestFit="1" customWidth="1"/>
    <col min="15088" max="15088" width="10.42578125" style="3" bestFit="1" customWidth="1"/>
    <col min="15089" max="15089" width="7.7109375" style="3" bestFit="1" customWidth="1"/>
    <col min="15090" max="15090" width="8.140625" style="3" customWidth="1"/>
    <col min="15091" max="15091" width="7.85546875" style="3" bestFit="1" customWidth="1"/>
    <col min="15092" max="15099" width="9.7109375" style="3" customWidth="1"/>
    <col min="15100" max="15100" width="3.28515625" style="3" customWidth="1"/>
    <col min="15101" max="15101" width="4.7109375" style="3" customWidth="1"/>
    <col min="15102" max="15105" width="5.7109375" style="3" bestFit="1" customWidth="1"/>
    <col min="15106" max="15106" width="6.7109375" style="3" bestFit="1" customWidth="1"/>
    <col min="15107" max="15337" width="11.42578125" style="3"/>
    <col min="15338" max="15338" width="3.5703125" style="3" bestFit="1" customWidth="1"/>
    <col min="15339" max="15339" width="70.7109375" style="3" customWidth="1"/>
    <col min="15340" max="15340" width="7.7109375" style="3" bestFit="1" customWidth="1"/>
    <col min="15341" max="15341" width="9.28515625" style="3" customWidth="1"/>
    <col min="15342" max="15342" width="7.85546875" style="3" bestFit="1" customWidth="1"/>
    <col min="15343" max="15343" width="9" style="3" bestFit="1" customWidth="1"/>
    <col min="15344" max="15344" width="10.42578125" style="3" bestFit="1" customWidth="1"/>
    <col min="15345" max="15345" width="7.7109375" style="3" bestFit="1" customWidth="1"/>
    <col min="15346" max="15346" width="8.140625" style="3" customWidth="1"/>
    <col min="15347" max="15347" width="7.85546875" style="3" bestFit="1" customWidth="1"/>
    <col min="15348" max="15355" width="9.7109375" style="3" customWidth="1"/>
    <col min="15356" max="15356" width="3.28515625" style="3" customWidth="1"/>
    <col min="15357" max="15357" width="4.7109375" style="3" customWidth="1"/>
    <col min="15358" max="15361" width="5.7109375" style="3" bestFit="1" customWidth="1"/>
    <col min="15362" max="15362" width="6.7109375" style="3" bestFit="1" customWidth="1"/>
    <col min="15363" max="15593" width="11.42578125" style="3"/>
    <col min="15594" max="15594" width="3.5703125" style="3" bestFit="1" customWidth="1"/>
    <col min="15595" max="15595" width="70.7109375" style="3" customWidth="1"/>
    <col min="15596" max="15596" width="7.7109375" style="3" bestFit="1" customWidth="1"/>
    <col min="15597" max="15597" width="9.28515625" style="3" customWidth="1"/>
    <col min="15598" max="15598" width="7.85546875" style="3" bestFit="1" customWidth="1"/>
    <col min="15599" max="15599" width="9" style="3" bestFit="1" customWidth="1"/>
    <col min="15600" max="15600" width="10.42578125" style="3" bestFit="1" customWidth="1"/>
    <col min="15601" max="15601" width="7.7109375" style="3" bestFit="1" customWidth="1"/>
    <col min="15602" max="15602" width="8.140625" style="3" customWidth="1"/>
    <col min="15603" max="15603" width="7.85546875" style="3" bestFit="1" customWidth="1"/>
    <col min="15604" max="15611" width="9.7109375" style="3" customWidth="1"/>
    <col min="15612" max="15612" width="3.28515625" style="3" customWidth="1"/>
    <col min="15613" max="15613" width="4.7109375" style="3" customWidth="1"/>
    <col min="15614" max="15617" width="5.7109375" style="3" bestFit="1" customWidth="1"/>
    <col min="15618" max="15618" width="6.7109375" style="3" bestFit="1" customWidth="1"/>
    <col min="15619" max="15849" width="11.42578125" style="3"/>
    <col min="15850" max="15850" width="3.5703125" style="3" bestFit="1" customWidth="1"/>
    <col min="15851" max="15851" width="70.7109375" style="3" customWidth="1"/>
    <col min="15852" max="15852" width="7.7109375" style="3" bestFit="1" customWidth="1"/>
    <col min="15853" max="15853" width="9.28515625" style="3" customWidth="1"/>
    <col min="15854" max="15854" width="7.85546875" style="3" bestFit="1" customWidth="1"/>
    <col min="15855" max="15855" width="9" style="3" bestFit="1" customWidth="1"/>
    <col min="15856" max="15856" width="10.42578125" style="3" bestFit="1" customWidth="1"/>
    <col min="15857" max="15857" width="7.7109375" style="3" bestFit="1" customWidth="1"/>
    <col min="15858" max="15858" width="8.140625" style="3" customWidth="1"/>
    <col min="15859" max="15859" width="7.85546875" style="3" bestFit="1" customWidth="1"/>
    <col min="15860" max="15867" width="9.7109375" style="3" customWidth="1"/>
    <col min="15868" max="15868" width="3.28515625" style="3" customWidth="1"/>
    <col min="15869" max="15869" width="4.7109375" style="3" customWidth="1"/>
    <col min="15870" max="15873" width="5.7109375" style="3" bestFit="1" customWidth="1"/>
    <col min="15874" max="15874" width="6.7109375" style="3" bestFit="1" customWidth="1"/>
    <col min="15875" max="16105" width="11.42578125" style="3"/>
    <col min="16106" max="16106" width="3.5703125" style="3" bestFit="1" customWidth="1"/>
    <col min="16107" max="16107" width="70.7109375" style="3" customWidth="1"/>
    <col min="16108" max="16108" width="7.7109375" style="3" bestFit="1" customWidth="1"/>
    <col min="16109" max="16109" width="9.28515625" style="3" customWidth="1"/>
    <col min="16110" max="16110" width="7.85546875" style="3" bestFit="1" customWidth="1"/>
    <col min="16111" max="16111" width="9" style="3" bestFit="1" customWidth="1"/>
    <col min="16112" max="16112" width="10.42578125" style="3" bestFit="1" customWidth="1"/>
    <col min="16113" max="16113" width="7.7109375" style="3" bestFit="1" customWidth="1"/>
    <col min="16114" max="16114" width="8.140625" style="3" customWidth="1"/>
    <col min="16115" max="16115" width="7.85546875" style="3" bestFit="1" customWidth="1"/>
    <col min="16116" max="16123" width="9.7109375" style="3" customWidth="1"/>
    <col min="16124" max="16124" width="3.28515625" style="3" customWidth="1"/>
    <col min="16125" max="16125" width="4.7109375" style="3" customWidth="1"/>
    <col min="16126" max="16129" width="5.7109375" style="3" bestFit="1" customWidth="1"/>
    <col min="16130" max="16130" width="6.7109375" style="3" bestFit="1" customWidth="1"/>
    <col min="16131" max="16384" width="11.42578125" style="3"/>
  </cols>
  <sheetData>
    <row r="1" spans="1:22" ht="15.75" hidden="1" customHeight="1">
      <c r="A1" s="1"/>
      <c r="B1" s="2" t="s">
        <v>0</v>
      </c>
      <c r="C1" s="1"/>
      <c r="D1" s="1"/>
      <c r="E1" s="1"/>
      <c r="F1" s="1"/>
      <c r="G1" s="1"/>
      <c r="H1" s="1"/>
      <c r="I1" s="1"/>
      <c r="J1" s="1"/>
      <c r="K1" s="1"/>
      <c r="L1" s="1"/>
      <c r="M1" s="1"/>
      <c r="N1" s="1"/>
      <c r="O1" s="1"/>
      <c r="P1" s="1"/>
      <c r="Q1" s="1"/>
      <c r="R1" s="1"/>
      <c r="S1" s="1"/>
    </row>
    <row r="2" spans="1:22" ht="12.75" hidden="1" customHeight="1">
      <c r="A2" s="1"/>
      <c r="B2" s="1"/>
      <c r="C2" s="1"/>
      <c r="D2" s="1"/>
      <c r="E2" s="1"/>
      <c r="F2" s="1"/>
      <c r="G2" s="1"/>
      <c r="H2" s="1"/>
      <c r="I2" s="1"/>
      <c r="J2" s="1"/>
      <c r="K2" s="1"/>
      <c r="L2" s="1"/>
      <c r="M2" s="1"/>
      <c r="N2" s="1"/>
      <c r="O2" s="1"/>
      <c r="P2" s="1"/>
      <c r="Q2" s="1"/>
      <c r="R2" s="1"/>
      <c r="S2" s="1"/>
    </row>
    <row r="3" spans="1:22" ht="12.75" hidden="1" customHeight="1">
      <c r="A3" s="1"/>
      <c r="B3" s="4" t="s">
        <v>1</v>
      </c>
      <c r="C3" s="1"/>
      <c r="D3" s="1"/>
      <c r="E3" s="1"/>
      <c r="F3" s="1"/>
      <c r="G3" s="1"/>
      <c r="H3" s="1"/>
      <c r="I3" s="1"/>
      <c r="J3" s="1"/>
      <c r="K3" s="1"/>
      <c r="L3" s="1"/>
      <c r="M3" s="1"/>
      <c r="N3" s="1"/>
      <c r="O3" s="1"/>
      <c r="P3" s="1"/>
      <c r="Q3" s="1"/>
      <c r="R3" s="1"/>
      <c r="S3" s="1"/>
    </row>
    <row r="4" spans="1:22" ht="12.75" hidden="1" customHeight="1">
      <c r="A4" s="1"/>
      <c r="B4" s="4" t="s">
        <v>2</v>
      </c>
      <c r="C4" s="1"/>
      <c r="D4" s="1"/>
      <c r="E4" s="1"/>
      <c r="F4" s="1"/>
      <c r="G4" s="1"/>
      <c r="H4" s="1"/>
      <c r="I4" s="1"/>
      <c r="J4" s="1"/>
      <c r="K4" s="1"/>
      <c r="L4" s="1"/>
      <c r="M4" s="1"/>
      <c r="N4" s="1"/>
      <c r="O4" s="1"/>
      <c r="P4" s="1"/>
      <c r="Q4" s="1"/>
      <c r="R4" s="1"/>
      <c r="S4" s="1"/>
    </row>
    <row r="5" spans="1:22" ht="12.75" hidden="1" customHeight="1">
      <c r="A5" s="1"/>
      <c r="B5" s="4" t="s">
        <v>3</v>
      </c>
      <c r="C5" s="1"/>
      <c r="D5" s="1"/>
      <c r="E5" s="1"/>
      <c r="F5" s="1"/>
      <c r="G5" s="1"/>
      <c r="H5" s="1"/>
      <c r="I5" s="1"/>
      <c r="J5" s="1"/>
      <c r="K5" s="1"/>
      <c r="L5" s="1"/>
      <c r="M5" s="1"/>
      <c r="N5" s="1"/>
      <c r="O5" s="1"/>
      <c r="P5" s="1"/>
      <c r="Q5" s="1"/>
      <c r="R5" s="1"/>
      <c r="S5" s="1"/>
    </row>
    <row r="6" spans="1:22" ht="12.75" hidden="1" customHeight="1">
      <c r="A6" s="1"/>
      <c r="B6" s="1"/>
      <c r="C6" s="5"/>
      <c r="D6" s="5"/>
      <c r="E6" s="5"/>
      <c r="F6" s="5"/>
      <c r="G6" s="5"/>
      <c r="H6" s="5"/>
      <c r="I6" s="5"/>
      <c r="J6" s="5"/>
      <c r="K6" s="5"/>
      <c r="L6" s="1"/>
      <c r="M6" s="1"/>
      <c r="N6" s="1"/>
      <c r="O6" s="1"/>
      <c r="P6" s="1"/>
      <c r="Q6" s="1"/>
      <c r="R6" s="1"/>
      <c r="S6" s="1"/>
    </row>
    <row r="7" spans="1:22" ht="12.75" hidden="1" customHeight="1">
      <c r="A7" s="1"/>
      <c r="B7" s="4" t="s">
        <v>4</v>
      </c>
      <c r="C7" s="5"/>
      <c r="D7" s="5"/>
      <c r="E7" s="5"/>
      <c r="F7" s="5"/>
      <c r="G7" s="5"/>
      <c r="H7" s="5"/>
      <c r="I7" s="5"/>
      <c r="J7" s="5"/>
      <c r="K7" s="5"/>
      <c r="L7" s="1"/>
      <c r="M7" s="1"/>
      <c r="N7" s="1"/>
      <c r="O7" s="1"/>
      <c r="P7" s="1"/>
      <c r="Q7" s="1"/>
      <c r="R7" s="1"/>
      <c r="S7" s="1"/>
    </row>
    <row r="8" spans="1:22" ht="12.75" hidden="1" customHeight="1">
      <c r="A8" s="1"/>
      <c r="B8" s="4" t="s">
        <v>5</v>
      </c>
      <c r="C8" s="5"/>
      <c r="D8" s="5"/>
      <c r="E8" s="5"/>
      <c r="F8" s="5"/>
      <c r="G8" s="5"/>
      <c r="H8" s="5"/>
      <c r="I8" s="5"/>
      <c r="J8" s="5"/>
      <c r="K8" s="5"/>
      <c r="L8" s="1"/>
      <c r="M8" s="1"/>
      <c r="N8" s="1"/>
      <c r="O8" s="1"/>
      <c r="P8" s="1"/>
      <c r="Q8" s="1"/>
      <c r="R8" s="1"/>
      <c r="S8" s="1"/>
    </row>
    <row r="9" spans="1:22" ht="12.75" hidden="1" customHeight="1">
      <c r="A9" s="1"/>
      <c r="B9" s="4" t="s">
        <v>6</v>
      </c>
      <c r="C9" s="6"/>
      <c r="D9" s="6"/>
      <c r="E9" s="6"/>
      <c r="F9" s="6"/>
      <c r="G9" s="6"/>
      <c r="H9" s="6"/>
      <c r="I9" s="6"/>
      <c r="J9" s="6"/>
      <c r="K9" s="6"/>
      <c r="L9" s="1"/>
      <c r="M9" s="1"/>
      <c r="N9" s="1"/>
      <c r="O9" s="1"/>
      <c r="P9" s="1"/>
      <c r="Q9" s="1"/>
      <c r="R9" s="1"/>
      <c r="S9" s="1"/>
    </row>
    <row r="10" spans="1:22" ht="12.75" hidden="1" customHeight="1">
      <c r="A10" s="1"/>
      <c r="B10" s="4" t="s">
        <v>7</v>
      </c>
      <c r="C10" s="7"/>
      <c r="D10" s="7"/>
      <c r="E10" s="7"/>
      <c r="F10" s="7"/>
      <c r="G10" s="7"/>
      <c r="H10" s="7"/>
      <c r="I10" s="7"/>
      <c r="J10" s="7"/>
      <c r="K10" s="7"/>
      <c r="L10" s="1"/>
      <c r="M10" s="1"/>
      <c r="N10" s="1"/>
      <c r="O10" s="1"/>
      <c r="P10" s="1"/>
      <c r="Q10" s="1"/>
      <c r="R10" s="1"/>
      <c r="S10" s="1"/>
    </row>
    <row r="11" spans="1:22" ht="12.75" hidden="1" customHeight="1">
      <c r="A11" s="1"/>
      <c r="B11" s="8" t="s">
        <v>8</v>
      </c>
      <c r="C11" s="1"/>
      <c r="D11" s="1"/>
      <c r="E11" s="1"/>
      <c r="F11" s="1"/>
      <c r="G11" s="1"/>
      <c r="H11" s="1"/>
      <c r="I11" s="1"/>
      <c r="J11" s="1"/>
      <c r="K11" s="1"/>
      <c r="L11" s="1"/>
      <c r="M11" s="1"/>
      <c r="N11" s="1"/>
      <c r="O11" s="1"/>
      <c r="P11" s="1"/>
      <c r="Q11" s="1"/>
      <c r="R11" s="1"/>
      <c r="S11" s="1"/>
    </row>
    <row r="12" spans="1:22" ht="20.25" customHeight="1">
      <c r="A12" s="1"/>
      <c r="B12" s="9" t="s">
        <v>9</v>
      </c>
      <c r="C12" s="9"/>
      <c r="D12" s="9"/>
      <c r="E12" s="9"/>
      <c r="F12" s="9"/>
      <c r="G12" s="9"/>
      <c r="H12" s="9"/>
      <c r="I12" s="9"/>
      <c r="J12" s="9"/>
      <c r="K12" s="9"/>
      <c r="L12" s="9"/>
      <c r="M12" s="9"/>
      <c r="N12" s="9"/>
      <c r="O12" s="9"/>
      <c r="P12" s="9"/>
      <c r="Q12" s="9"/>
      <c r="R12" s="9"/>
      <c r="S12" s="9"/>
    </row>
    <row r="13" spans="1:22" ht="23.25" customHeight="1">
      <c r="A13" s="1"/>
      <c r="B13" s="9"/>
      <c r="C13" s="9"/>
      <c r="D13" s="9"/>
      <c r="E13" s="9"/>
      <c r="F13" s="9"/>
      <c r="G13" s="9"/>
      <c r="H13" s="9"/>
      <c r="I13" s="9"/>
      <c r="J13" s="9"/>
      <c r="K13" s="9"/>
      <c r="L13" s="9"/>
      <c r="M13" s="9"/>
      <c r="N13" s="9"/>
      <c r="O13" s="9"/>
      <c r="P13" s="9"/>
      <c r="Q13" s="9"/>
      <c r="R13" s="9"/>
      <c r="S13" s="9"/>
    </row>
    <row r="14" spans="1:22" ht="40.5" customHeight="1">
      <c r="A14" s="1"/>
      <c r="B14" s="10" t="s">
        <v>10</v>
      </c>
      <c r="C14" s="11"/>
      <c r="D14" s="12" t="s">
        <v>11</v>
      </c>
      <c r="E14" s="13">
        <v>73.5</v>
      </c>
      <c r="F14" s="14" t="s">
        <v>12</v>
      </c>
      <c r="G14" s="15">
        <v>0.375</v>
      </c>
      <c r="H14" s="16"/>
      <c r="I14" s="16"/>
      <c r="J14" s="16"/>
      <c r="K14" s="16"/>
      <c r="L14" s="16"/>
      <c r="M14" s="16"/>
      <c r="N14" s="16"/>
      <c r="O14" s="16"/>
      <c r="P14" s="16"/>
      <c r="Q14" s="16"/>
      <c r="R14" s="16"/>
      <c r="S14" s="16"/>
      <c r="T14" s="17"/>
      <c r="U14" s="17"/>
      <c r="V14" s="17"/>
    </row>
    <row r="15" spans="1:22" ht="40.5" customHeight="1">
      <c r="A15" s="1"/>
      <c r="B15" s="10"/>
      <c r="C15" s="11"/>
      <c r="D15" s="12" t="s">
        <v>13</v>
      </c>
      <c r="E15" s="18">
        <v>16</v>
      </c>
      <c r="F15" s="19" t="s">
        <v>14</v>
      </c>
      <c r="G15" s="20">
        <v>0.4375</v>
      </c>
      <c r="H15" s="16"/>
      <c r="I15" s="16"/>
      <c r="J15" s="16"/>
      <c r="K15" s="16"/>
      <c r="L15" s="16"/>
      <c r="M15" s="16"/>
      <c r="N15" s="16"/>
      <c r="O15" s="16"/>
      <c r="P15" s="16"/>
      <c r="Q15" s="16"/>
      <c r="R15" s="16"/>
      <c r="S15" s="16"/>
      <c r="T15" s="17"/>
      <c r="U15" s="17"/>
      <c r="V15" s="17"/>
    </row>
    <row r="16" spans="1:22" ht="40.5" customHeight="1">
      <c r="A16" s="1"/>
      <c r="B16" s="10"/>
      <c r="C16" s="11"/>
      <c r="D16" s="21" t="s">
        <v>15</v>
      </c>
      <c r="E16" s="22">
        <v>43930</v>
      </c>
      <c r="F16" s="23" t="s">
        <v>16</v>
      </c>
      <c r="G16" s="24">
        <v>0.1875</v>
      </c>
      <c r="H16" s="16"/>
      <c r="I16" s="16"/>
      <c r="J16" s="16"/>
      <c r="K16" s="16"/>
      <c r="L16" s="16"/>
      <c r="M16" s="16"/>
      <c r="N16" s="16"/>
      <c r="O16" s="16"/>
      <c r="P16" s="16"/>
      <c r="Q16" s="16"/>
      <c r="R16" s="16"/>
      <c r="S16" s="16"/>
      <c r="T16" s="17"/>
      <c r="U16" s="17"/>
      <c r="V16" s="17"/>
    </row>
    <row r="17" spans="1:22" ht="15.75" thickBot="1">
      <c r="A17" s="1"/>
      <c r="B17" s="25"/>
      <c r="C17" s="26"/>
      <c r="D17" s="26"/>
      <c r="E17" s="26"/>
      <c r="F17" s="26"/>
      <c r="G17" s="26"/>
      <c r="H17" s="27"/>
      <c r="I17" s="26"/>
      <c r="J17" s="26"/>
      <c r="K17" s="26"/>
      <c r="L17" s="1"/>
      <c r="M17" s="1"/>
      <c r="N17" s="1"/>
      <c r="O17" s="1"/>
      <c r="P17" s="1"/>
      <c r="Q17" s="1"/>
      <c r="R17" s="1"/>
      <c r="S17" s="16"/>
    </row>
    <row r="18" spans="1:22" ht="51.75" customHeight="1">
      <c r="B18" s="28" t="s">
        <v>17</v>
      </c>
      <c r="C18" s="29" t="s">
        <v>18</v>
      </c>
      <c r="D18" s="30"/>
      <c r="E18" s="30"/>
      <c r="F18" s="30"/>
      <c r="G18" s="31"/>
      <c r="H18" s="29" t="s">
        <v>19</v>
      </c>
      <c r="I18" s="30"/>
      <c r="J18" s="30"/>
      <c r="K18" s="30"/>
      <c r="L18" s="31"/>
      <c r="M18" s="32" t="s">
        <v>20</v>
      </c>
      <c r="N18" s="33"/>
      <c r="O18" s="33"/>
      <c r="P18" s="33"/>
      <c r="Q18" s="33"/>
      <c r="R18" s="34"/>
      <c r="S18" s="16"/>
    </row>
    <row r="19" spans="1:22" ht="15.75" customHeight="1" thickBot="1">
      <c r="A19" s="1"/>
      <c r="B19" s="35"/>
      <c r="C19" s="36"/>
      <c r="D19" s="37"/>
      <c r="E19" s="37"/>
      <c r="F19" s="37"/>
      <c r="G19" s="38"/>
      <c r="H19" s="36"/>
      <c r="I19" s="37"/>
      <c r="J19" s="37"/>
      <c r="K19" s="37"/>
      <c r="L19" s="38"/>
      <c r="M19" s="39" t="s">
        <v>21</v>
      </c>
      <c r="N19" s="40" t="s">
        <v>21</v>
      </c>
      <c r="O19" s="40" t="s">
        <v>21</v>
      </c>
      <c r="P19" s="41" t="s">
        <v>21</v>
      </c>
      <c r="Q19" s="42" t="s">
        <v>21</v>
      </c>
      <c r="R19" s="43" t="s">
        <v>21</v>
      </c>
      <c r="S19" s="16"/>
    </row>
    <row r="20" spans="1:22" ht="24" customHeight="1" thickBot="1">
      <c r="B20" s="44" t="s">
        <v>22</v>
      </c>
      <c r="C20" s="45" t="s">
        <v>23</v>
      </c>
      <c r="D20" s="46" t="s">
        <v>24</v>
      </c>
      <c r="E20" s="46" t="s">
        <v>25</v>
      </c>
      <c r="F20" s="46" t="s">
        <v>26</v>
      </c>
      <c r="G20" s="47" t="s">
        <v>27</v>
      </c>
      <c r="H20" s="45" t="s">
        <v>28</v>
      </c>
      <c r="I20" s="46" t="s">
        <v>29</v>
      </c>
      <c r="J20" s="46" t="s">
        <v>30</v>
      </c>
      <c r="K20" s="46" t="s">
        <v>31</v>
      </c>
      <c r="L20" s="47" t="s">
        <v>32</v>
      </c>
      <c r="M20" s="48" t="s">
        <v>33</v>
      </c>
      <c r="N20" s="49" t="s">
        <v>34</v>
      </c>
      <c r="O20" s="49" t="s">
        <v>35</v>
      </c>
      <c r="P20" s="50" t="s">
        <v>36</v>
      </c>
      <c r="Q20" s="49" t="s">
        <v>37</v>
      </c>
      <c r="R20" s="51" t="s">
        <v>38</v>
      </c>
      <c r="S20" s="16"/>
    </row>
    <row r="21" spans="1:22" s="63" customFormat="1" ht="18" outlineLevel="1">
      <c r="A21" s="156"/>
      <c r="B21" s="53" t="s">
        <v>39</v>
      </c>
      <c r="C21" s="54">
        <v>2492</v>
      </c>
      <c r="D21" s="55">
        <v>2600</v>
      </c>
      <c r="E21" s="55">
        <v>2591</v>
      </c>
      <c r="F21" s="55">
        <v>2574</v>
      </c>
      <c r="G21" s="56">
        <v>10257</v>
      </c>
      <c r="H21" s="57">
        <v>2571</v>
      </c>
      <c r="I21" s="58">
        <v>2654</v>
      </c>
      <c r="J21" s="58">
        <v>2578</v>
      </c>
      <c r="K21" s="58">
        <v>2440.3488640125397</v>
      </c>
      <c r="L21" s="56">
        <v>10244</v>
      </c>
      <c r="M21" s="59">
        <v>2370</v>
      </c>
      <c r="N21" s="60">
        <v>2272</v>
      </c>
      <c r="O21" s="60">
        <v>4806</v>
      </c>
      <c r="P21" s="61">
        <v>9436.2549999999992</v>
      </c>
      <c r="Q21" s="60">
        <v>9743.6751000000004</v>
      </c>
      <c r="R21" s="62">
        <v>10087.9959</v>
      </c>
      <c r="S21" s="16"/>
      <c r="U21" s="64"/>
      <c r="V21" s="64"/>
    </row>
    <row r="22" spans="1:22" s="63" customFormat="1" ht="15.75" outlineLevel="1">
      <c r="A22" s="52"/>
      <c r="B22" s="65" t="s">
        <v>40</v>
      </c>
      <c r="C22" s="66"/>
      <c r="D22" s="67"/>
      <c r="E22" s="67"/>
      <c r="F22" s="67"/>
      <c r="G22" s="68">
        <v>3091</v>
      </c>
      <c r="H22" s="69">
        <v>801</v>
      </c>
      <c r="I22" s="70">
        <v>833</v>
      </c>
      <c r="J22" s="70">
        <v>818</v>
      </c>
      <c r="K22" s="70">
        <v>747.17239477074202</v>
      </c>
      <c r="L22" s="71">
        <v>3199.4</v>
      </c>
      <c r="M22" s="72">
        <v>742.56780000000003</v>
      </c>
      <c r="N22" s="73">
        <v>697</v>
      </c>
      <c r="O22" s="73">
        <v>1490.2840000000001</v>
      </c>
      <c r="P22" s="74">
        <v>2965.36</v>
      </c>
      <c r="Q22" s="73">
        <v>3101.8344000000002</v>
      </c>
      <c r="R22" s="75">
        <v>3244.6608000000001</v>
      </c>
      <c r="S22" s="16"/>
      <c r="U22" s="64"/>
      <c r="V22" s="64"/>
    </row>
    <row r="23" spans="1:22" s="63" customFormat="1" ht="15.75" outlineLevel="1">
      <c r="A23" s="52"/>
      <c r="B23" s="76" t="s">
        <v>41</v>
      </c>
      <c r="C23" s="77"/>
      <c r="D23" s="78"/>
      <c r="E23" s="78"/>
      <c r="F23" s="78"/>
      <c r="G23" s="79">
        <v>3250</v>
      </c>
      <c r="H23" s="80">
        <v>831</v>
      </c>
      <c r="I23" s="81">
        <v>836</v>
      </c>
      <c r="J23" s="81">
        <v>845</v>
      </c>
      <c r="K23" s="81">
        <v>815.76120124564034</v>
      </c>
      <c r="L23" s="79">
        <v>3328.3</v>
      </c>
      <c r="M23" s="82">
        <v>794.04470000000003</v>
      </c>
      <c r="N23" s="83">
        <v>752.12559999999996</v>
      </c>
      <c r="O23" s="83">
        <v>1636.3910000000001</v>
      </c>
      <c r="P23" s="84">
        <v>3138.9162000000001</v>
      </c>
      <c r="Q23" s="83">
        <v>3201.2035000000001</v>
      </c>
      <c r="R23" s="85">
        <v>3267.9387000000002</v>
      </c>
      <c r="S23" s="16"/>
      <c r="U23" s="64"/>
      <c r="V23" s="64"/>
    </row>
    <row r="24" spans="1:22" s="63" customFormat="1" ht="15.75" outlineLevel="1">
      <c r="A24" s="52"/>
      <c r="B24" s="76" t="s">
        <v>42</v>
      </c>
      <c r="C24" s="77"/>
      <c r="D24" s="78"/>
      <c r="E24" s="78"/>
      <c r="F24" s="78"/>
      <c r="G24" s="79">
        <v>3908</v>
      </c>
      <c r="H24" s="80">
        <v>938</v>
      </c>
      <c r="I24" s="81">
        <v>984</v>
      </c>
      <c r="J24" s="81">
        <v>912</v>
      </c>
      <c r="K24" s="81">
        <v>876.42379705935787</v>
      </c>
      <c r="L24" s="79">
        <v>3710</v>
      </c>
      <c r="M24" s="82">
        <v>855.72630000000004</v>
      </c>
      <c r="N24" s="83">
        <v>813.25360000000001</v>
      </c>
      <c r="O24" s="83">
        <v>1656.3226999999999</v>
      </c>
      <c r="P24" s="84">
        <v>3351.9720000000002</v>
      </c>
      <c r="Q24" s="83">
        <v>3439.3553999999999</v>
      </c>
      <c r="R24" s="85">
        <v>3542.5360999999998</v>
      </c>
      <c r="S24" s="16"/>
      <c r="U24" s="64"/>
      <c r="V24" s="64"/>
    </row>
    <row r="25" spans="1:22" s="63" customFormat="1" ht="16.5" outlineLevel="1" thickBot="1">
      <c r="A25" s="52"/>
      <c r="B25" s="86" t="s">
        <v>43</v>
      </c>
      <c r="C25" s="87"/>
      <c r="D25" s="88"/>
      <c r="E25" s="88"/>
      <c r="F25" s="88"/>
      <c r="G25" s="89">
        <v>7</v>
      </c>
      <c r="H25" s="90">
        <v>2</v>
      </c>
      <c r="I25" s="91">
        <v>1</v>
      </c>
      <c r="J25" s="91">
        <v>2</v>
      </c>
      <c r="K25" s="91">
        <v>0.99147093675460951</v>
      </c>
      <c r="L25" s="89">
        <v>6</v>
      </c>
      <c r="M25" s="92">
        <v>1.5</v>
      </c>
      <c r="N25" s="93">
        <v>1</v>
      </c>
      <c r="O25" s="93">
        <v>3</v>
      </c>
      <c r="P25" s="94">
        <v>6</v>
      </c>
      <c r="Q25" s="93">
        <v>6</v>
      </c>
      <c r="R25" s="95">
        <v>6</v>
      </c>
      <c r="S25" s="16"/>
      <c r="U25" s="64"/>
      <c r="V25" s="64"/>
    </row>
    <row r="26" spans="1:22" ht="26.25" customHeight="1" outlineLevel="1">
      <c r="A26" s="52"/>
      <c r="B26" s="96" t="s">
        <v>44</v>
      </c>
      <c r="C26" s="97">
        <v>558</v>
      </c>
      <c r="D26" s="98">
        <v>643</v>
      </c>
      <c r="E26" s="98">
        <v>599</v>
      </c>
      <c r="F26" s="98">
        <v>531</v>
      </c>
      <c r="G26" s="99">
        <v>2230</v>
      </c>
      <c r="H26" s="100">
        <v>571</v>
      </c>
      <c r="I26" s="101">
        <v>624</v>
      </c>
      <c r="J26" s="101">
        <v>601</v>
      </c>
      <c r="K26" s="102">
        <v>525.4697868174901</v>
      </c>
      <c r="L26" s="103">
        <v>2322</v>
      </c>
      <c r="M26" s="104">
        <v>502.0138</v>
      </c>
      <c r="N26" s="105">
        <v>457</v>
      </c>
      <c r="O26" s="105">
        <v>1042</v>
      </c>
      <c r="P26" s="106">
        <v>1966.1476</v>
      </c>
      <c r="Q26" s="105">
        <v>2077.6720999999998</v>
      </c>
      <c r="R26" s="107">
        <v>2160</v>
      </c>
      <c r="S26" s="16"/>
      <c r="U26" s="108"/>
      <c r="V26" s="108"/>
    </row>
    <row r="27" spans="1:22" ht="15.75" outlineLevel="1">
      <c r="A27" s="52"/>
      <c r="B27" s="65" t="s">
        <v>45</v>
      </c>
      <c r="C27" s="66"/>
      <c r="D27" s="67"/>
      <c r="E27" s="67"/>
      <c r="F27" s="67"/>
      <c r="G27" s="68">
        <v>978</v>
      </c>
      <c r="H27" s="109">
        <v>236</v>
      </c>
      <c r="I27" s="110">
        <v>235</v>
      </c>
      <c r="J27" s="110">
        <v>233</v>
      </c>
      <c r="K27" s="111">
        <v>179.8</v>
      </c>
      <c r="L27" s="112">
        <v>884</v>
      </c>
      <c r="M27" s="113">
        <v>198</v>
      </c>
      <c r="N27" s="114">
        <v>166.39179999999999</v>
      </c>
      <c r="O27" s="114">
        <v>382.69439999999997</v>
      </c>
      <c r="P27" s="115">
        <v>763</v>
      </c>
      <c r="Q27" s="114">
        <v>814.43769999999995</v>
      </c>
      <c r="R27" s="116">
        <v>885.96429999999998</v>
      </c>
      <c r="S27" s="16"/>
      <c r="U27" s="108"/>
      <c r="V27" s="108"/>
    </row>
    <row r="28" spans="1:22" ht="15.75" outlineLevel="1">
      <c r="A28" s="52"/>
      <c r="B28" s="76" t="s">
        <v>46</v>
      </c>
      <c r="C28" s="77"/>
      <c r="D28" s="78"/>
      <c r="E28" s="78"/>
      <c r="F28" s="78"/>
      <c r="G28" s="79">
        <v>846</v>
      </c>
      <c r="H28" s="117">
        <v>226</v>
      </c>
      <c r="I28" s="118">
        <v>245</v>
      </c>
      <c r="J28" s="118">
        <v>241</v>
      </c>
      <c r="K28" s="119">
        <v>232</v>
      </c>
      <c r="L28" s="120">
        <v>945</v>
      </c>
      <c r="M28" s="82">
        <v>219</v>
      </c>
      <c r="N28" s="83">
        <v>209.15</v>
      </c>
      <c r="O28" s="83">
        <v>454</v>
      </c>
      <c r="P28" s="84">
        <v>882.3415</v>
      </c>
      <c r="Q28" s="83">
        <v>891.77520000000004</v>
      </c>
      <c r="R28" s="85">
        <v>915.14390000000003</v>
      </c>
      <c r="S28" s="16"/>
      <c r="U28" s="108"/>
      <c r="V28" s="108"/>
    </row>
    <row r="29" spans="1:22" ht="15.75" outlineLevel="1">
      <c r="A29" s="52"/>
      <c r="B29" s="76" t="s">
        <v>47</v>
      </c>
      <c r="C29" s="77"/>
      <c r="D29" s="78"/>
      <c r="E29" s="78"/>
      <c r="F29" s="78"/>
      <c r="G29" s="79">
        <v>695</v>
      </c>
      <c r="H29" s="117">
        <v>161</v>
      </c>
      <c r="I29" s="118">
        <v>184</v>
      </c>
      <c r="J29" s="118">
        <v>168</v>
      </c>
      <c r="K29" s="119">
        <v>150</v>
      </c>
      <c r="L29" s="120">
        <v>663</v>
      </c>
      <c r="M29" s="82">
        <v>141</v>
      </c>
      <c r="N29" s="83">
        <v>130</v>
      </c>
      <c r="O29" s="83">
        <v>276</v>
      </c>
      <c r="P29" s="84">
        <v>551.8415</v>
      </c>
      <c r="Q29" s="83">
        <v>579.36620000000005</v>
      </c>
      <c r="R29" s="85">
        <v>606.21839999999997</v>
      </c>
      <c r="S29" s="16"/>
      <c r="U29" s="108"/>
      <c r="V29" s="108"/>
    </row>
    <row r="30" spans="1:22" ht="16.5" outlineLevel="1" thickBot="1">
      <c r="A30" s="52"/>
      <c r="B30" s="121" t="s">
        <v>48</v>
      </c>
      <c r="C30" s="66"/>
      <c r="D30" s="67"/>
      <c r="E30" s="67"/>
      <c r="F30" s="67"/>
      <c r="G30" s="68">
        <v>-189</v>
      </c>
      <c r="H30" s="109">
        <v>-52</v>
      </c>
      <c r="I30" s="110">
        <v>-40</v>
      </c>
      <c r="J30" s="110">
        <v>-40</v>
      </c>
      <c r="K30" s="111">
        <v>-36.51</v>
      </c>
      <c r="L30" s="112">
        <v>-169</v>
      </c>
      <c r="M30" s="113">
        <v>-45</v>
      </c>
      <c r="N30" s="114">
        <v>-43</v>
      </c>
      <c r="O30" s="114">
        <v>-86.19</v>
      </c>
      <c r="P30" s="115">
        <v>-172.38</v>
      </c>
      <c r="Q30" s="114">
        <v>-175.82759999999999</v>
      </c>
      <c r="R30" s="116">
        <v>-179.3442</v>
      </c>
      <c r="S30" s="16"/>
      <c r="U30" s="108"/>
      <c r="V30" s="108"/>
    </row>
    <row r="31" spans="1:22" ht="18" outlineLevel="1">
      <c r="A31" s="52"/>
      <c r="B31" s="122" t="s">
        <v>49</v>
      </c>
      <c r="C31" s="123">
        <v>-186</v>
      </c>
      <c r="D31" s="124">
        <v>-193</v>
      </c>
      <c r="E31" s="124">
        <v>-192</v>
      </c>
      <c r="F31" s="124">
        <v>-206</v>
      </c>
      <c r="G31" s="125">
        <v>-777</v>
      </c>
      <c r="H31" s="123">
        <v>-195</v>
      </c>
      <c r="I31" s="124">
        <v>-199</v>
      </c>
      <c r="J31" s="124">
        <v>-205</v>
      </c>
      <c r="K31" s="124">
        <f>+L31-SUM(H31:J31)</f>
        <v>-219</v>
      </c>
      <c r="L31" s="125">
        <v>-818</v>
      </c>
      <c r="M31" s="126">
        <v>-199.45939999999999</v>
      </c>
      <c r="N31" s="127">
        <v>-200</v>
      </c>
      <c r="O31" s="127">
        <v>-424.46370000000002</v>
      </c>
      <c r="P31" s="128">
        <v>-823</v>
      </c>
      <c r="Q31" s="127">
        <v>-822.42240000000004</v>
      </c>
      <c r="R31" s="129">
        <v>-823.02340000000004</v>
      </c>
      <c r="S31" s="16"/>
      <c r="U31" s="108"/>
      <c r="V31" s="108"/>
    </row>
    <row r="32" spans="1:22" ht="15.75">
      <c r="A32" s="52"/>
      <c r="B32" s="130" t="s">
        <v>50</v>
      </c>
      <c r="C32" s="131">
        <v>372</v>
      </c>
      <c r="D32" s="132">
        <v>450</v>
      </c>
      <c r="E32" s="132">
        <v>407</v>
      </c>
      <c r="F32" s="132">
        <v>325</v>
      </c>
      <c r="G32" s="133">
        <v>1554</v>
      </c>
      <c r="H32" s="131">
        <v>376</v>
      </c>
      <c r="I32" s="132">
        <v>425</v>
      </c>
      <c r="J32" s="132">
        <v>397</v>
      </c>
      <c r="K32" s="132">
        <f>+L32-SUM(H32:J32)+0.51</f>
        <v>305.91000000000008</v>
      </c>
      <c r="L32" s="133">
        <v>1503.4</v>
      </c>
      <c r="M32" s="134">
        <v>302.64999999999998</v>
      </c>
      <c r="N32" s="135">
        <v>255.87960000000001</v>
      </c>
      <c r="O32" s="135">
        <v>613.5</v>
      </c>
      <c r="P32" s="136">
        <v>1165.7266999999999</v>
      </c>
      <c r="Q32" s="135">
        <v>1245.4065000000001</v>
      </c>
      <c r="R32" s="137">
        <v>1346.6003000000001</v>
      </c>
      <c r="S32" s="16"/>
      <c r="U32" s="108"/>
      <c r="V32" s="108"/>
    </row>
    <row r="33" spans="1:22" ht="15.75" outlineLevel="1">
      <c r="A33" s="52"/>
      <c r="B33" s="138" t="s">
        <v>51</v>
      </c>
      <c r="C33" s="139">
        <v>-89</v>
      </c>
      <c r="D33" s="140">
        <v>-81</v>
      </c>
      <c r="E33" s="140">
        <v>-88</v>
      </c>
      <c r="F33" s="140">
        <v>-82</v>
      </c>
      <c r="G33" s="141">
        <v>-342</v>
      </c>
      <c r="H33" s="139">
        <v>-88</v>
      </c>
      <c r="I33" s="140">
        <v>-79</v>
      </c>
      <c r="J33" s="140">
        <v>-80</v>
      </c>
      <c r="K33" s="140">
        <v>-86</v>
      </c>
      <c r="L33" s="141">
        <f>-128-105-18-85+4</f>
        <v>-332</v>
      </c>
      <c r="M33" s="142">
        <v>-74.849999999999994</v>
      </c>
      <c r="N33" s="143">
        <v>-73.849999999999994</v>
      </c>
      <c r="O33" s="143">
        <v>-145</v>
      </c>
      <c r="P33" s="144">
        <v>-298.8</v>
      </c>
      <c r="Q33" s="143">
        <v>-285.7</v>
      </c>
      <c r="R33" s="145">
        <v>-279.23790000000002</v>
      </c>
      <c r="S33" s="16"/>
      <c r="U33" s="108"/>
      <c r="V33" s="108"/>
    </row>
    <row r="34" spans="1:22" ht="15.75" outlineLevel="1">
      <c r="A34" s="52"/>
      <c r="B34" s="138" t="s">
        <v>52</v>
      </c>
      <c r="C34" s="139">
        <v>-67</v>
      </c>
      <c r="D34" s="140">
        <v>-87</v>
      </c>
      <c r="E34" s="140">
        <v>-76</v>
      </c>
      <c r="F34" s="140">
        <v>-73</v>
      </c>
      <c r="G34" s="141">
        <v>-303</v>
      </c>
      <c r="H34" s="139">
        <v>-72</v>
      </c>
      <c r="I34" s="140">
        <v>-98</v>
      </c>
      <c r="J34" s="140">
        <v>-61</v>
      </c>
      <c r="K34" s="140">
        <f t="shared" ref="K34:K43" si="0">+L34-SUM(H34:J34)</f>
        <v>-74</v>
      </c>
      <c r="L34" s="141">
        <v>-305</v>
      </c>
      <c r="M34" s="142">
        <v>-57.381799999999998</v>
      </c>
      <c r="N34" s="143">
        <v>-46.687899999999999</v>
      </c>
      <c r="O34" s="143">
        <v>-122.1889</v>
      </c>
      <c r="P34" s="144">
        <v>-228.779</v>
      </c>
      <c r="Q34" s="143">
        <v>-259.35550000000001</v>
      </c>
      <c r="R34" s="145">
        <v>-287.55009999999999</v>
      </c>
      <c r="S34" s="16"/>
      <c r="U34" s="108"/>
      <c r="V34" s="108"/>
    </row>
    <row r="35" spans="1:22" ht="15.75" outlineLevel="1">
      <c r="A35" s="52"/>
      <c r="B35" s="138" t="s">
        <v>53</v>
      </c>
      <c r="C35" s="139">
        <v>41</v>
      </c>
      <c r="D35" s="140">
        <v>65</v>
      </c>
      <c r="E35" s="140">
        <v>63</v>
      </c>
      <c r="F35" s="140">
        <v>47</v>
      </c>
      <c r="G35" s="141">
        <v>216</v>
      </c>
      <c r="H35" s="139">
        <v>82</v>
      </c>
      <c r="I35" s="140">
        <v>81</v>
      </c>
      <c r="J35" s="140">
        <v>59</v>
      </c>
      <c r="K35" s="140">
        <f>+L35-SUM(H35:J35)-0.51</f>
        <v>24.49</v>
      </c>
      <c r="L35" s="141">
        <v>247</v>
      </c>
      <c r="M35" s="142">
        <v>0</v>
      </c>
      <c r="N35" s="143">
        <v>0</v>
      </c>
      <c r="O35" s="143">
        <v>0</v>
      </c>
      <c r="P35" s="144">
        <v>0</v>
      </c>
      <c r="Q35" s="143">
        <v>0</v>
      </c>
      <c r="R35" s="145">
        <v>0</v>
      </c>
      <c r="S35" s="16"/>
      <c r="U35" s="108"/>
      <c r="V35" s="108"/>
    </row>
    <row r="36" spans="1:22" ht="15.75" outlineLevel="1">
      <c r="A36" s="52"/>
      <c r="B36" s="138" t="s">
        <v>54</v>
      </c>
      <c r="C36" s="139">
        <v>-10</v>
      </c>
      <c r="D36" s="140">
        <v>-10</v>
      </c>
      <c r="E36" s="140">
        <v>-11</v>
      </c>
      <c r="F36" s="140">
        <v>-10</v>
      </c>
      <c r="G36" s="141">
        <v>-40</v>
      </c>
      <c r="H36" s="139">
        <v>-9</v>
      </c>
      <c r="I36" s="140">
        <v>-10</v>
      </c>
      <c r="J36" s="140">
        <v>-11</v>
      </c>
      <c r="K36" s="140">
        <f>+L36-SUM(H36:J36)+0.51</f>
        <v>-8.49</v>
      </c>
      <c r="L36" s="141">
        <v>-39</v>
      </c>
      <c r="M36" s="142">
        <v>-8.5500000000000007</v>
      </c>
      <c r="N36" s="143">
        <v>-9.8000000000000007</v>
      </c>
      <c r="O36" s="143">
        <v>-19.57</v>
      </c>
      <c r="P36" s="144">
        <v>-39.9</v>
      </c>
      <c r="Q36" s="143">
        <v>-40</v>
      </c>
      <c r="R36" s="145">
        <v>-41.523600000000002</v>
      </c>
      <c r="S36" s="16"/>
      <c r="U36" s="108"/>
      <c r="V36" s="108"/>
    </row>
    <row r="37" spans="1:22" s="63" customFormat="1" ht="16.5" thickBot="1">
      <c r="A37" s="146"/>
      <c r="B37" s="147" t="s">
        <v>55</v>
      </c>
      <c r="C37" s="148">
        <v>246</v>
      </c>
      <c r="D37" s="149">
        <v>337</v>
      </c>
      <c r="E37" s="149">
        <v>295</v>
      </c>
      <c r="F37" s="149">
        <v>208</v>
      </c>
      <c r="G37" s="150">
        <v>1085</v>
      </c>
      <c r="H37" s="148">
        <v>289</v>
      </c>
      <c r="I37" s="149">
        <v>318</v>
      </c>
      <c r="J37" s="149">
        <v>304</v>
      </c>
      <c r="K37" s="149">
        <f>+L37-SUM(H37:J37)-0.51</f>
        <v>163.49</v>
      </c>
      <c r="L37" s="150">
        <v>1075</v>
      </c>
      <c r="M37" s="151">
        <v>163</v>
      </c>
      <c r="N37" s="152">
        <v>121.7891</v>
      </c>
      <c r="O37" s="152">
        <v>323.0231</v>
      </c>
      <c r="P37" s="153">
        <v>621.25350000000003</v>
      </c>
      <c r="Q37" s="152">
        <v>713.10720000000003</v>
      </c>
      <c r="R37" s="154">
        <v>805.01469999999995</v>
      </c>
      <c r="S37" s="16"/>
      <c r="U37" s="155"/>
      <c r="V37" s="155"/>
    </row>
    <row r="38" spans="1:22" ht="15.75">
      <c r="A38" s="156" t="s">
        <v>56</v>
      </c>
      <c r="B38" s="157" t="s">
        <v>57</v>
      </c>
      <c r="C38" s="158">
        <v>146</v>
      </c>
      <c r="D38" s="159">
        <v>300</v>
      </c>
      <c r="E38" s="159">
        <v>311</v>
      </c>
      <c r="F38" s="159">
        <v>236</v>
      </c>
      <c r="G38" s="160">
        <v>994</v>
      </c>
      <c r="H38" s="158">
        <v>278</v>
      </c>
      <c r="I38" s="159">
        <v>328</v>
      </c>
      <c r="J38" s="159">
        <v>-492</v>
      </c>
      <c r="K38" s="159">
        <f t="shared" si="0"/>
        <v>202</v>
      </c>
      <c r="L38" s="160">
        <v>316</v>
      </c>
      <c r="M38" s="161">
        <v>220.82259999999999</v>
      </c>
      <c r="N38" s="162">
        <v>198.2236</v>
      </c>
      <c r="O38" s="162">
        <v>501.71850000000001</v>
      </c>
      <c r="P38" s="163">
        <v>863.76220000000001</v>
      </c>
      <c r="Q38" s="162">
        <v>1023.5294</v>
      </c>
      <c r="R38" s="164">
        <v>1125.1621</v>
      </c>
      <c r="S38" s="16"/>
      <c r="U38" s="108"/>
      <c r="V38" s="108"/>
    </row>
    <row r="39" spans="1:22" ht="16.5" thickBot="1">
      <c r="A39" s="165"/>
      <c r="B39" s="166" t="s">
        <v>58</v>
      </c>
      <c r="C39" s="148">
        <v>107</v>
      </c>
      <c r="D39" s="149">
        <v>238</v>
      </c>
      <c r="E39" s="149">
        <v>275</v>
      </c>
      <c r="F39" s="149">
        <v>250</v>
      </c>
      <c r="G39" s="150">
        <v>871</v>
      </c>
      <c r="H39" s="167">
        <v>228</v>
      </c>
      <c r="I39" s="149">
        <v>269</v>
      </c>
      <c r="J39" s="149">
        <v>-387</v>
      </c>
      <c r="K39" s="149">
        <f>+L39-SUM(H39:J39)+0.51</f>
        <v>8.51</v>
      </c>
      <c r="L39" s="150">
        <v>118</v>
      </c>
      <c r="M39" s="168">
        <v>140.59</v>
      </c>
      <c r="N39" s="169">
        <v>97.427700000000002</v>
      </c>
      <c r="O39" s="169">
        <v>301.87909999999999</v>
      </c>
      <c r="P39" s="170">
        <v>475.29020000000003</v>
      </c>
      <c r="Q39" s="169">
        <v>576.90139999999997</v>
      </c>
      <c r="R39" s="171">
        <v>657.95219999999995</v>
      </c>
      <c r="S39" s="16"/>
      <c r="U39" s="108"/>
      <c r="V39" s="108"/>
    </row>
    <row r="40" spans="1:22" ht="15.75" outlineLevel="1">
      <c r="A40" s="172" t="s">
        <v>59</v>
      </c>
      <c r="B40" s="173" t="s">
        <v>60</v>
      </c>
      <c r="C40" s="174"/>
      <c r="D40" s="175"/>
      <c r="E40" s="176"/>
      <c r="F40" s="175"/>
      <c r="G40" s="177">
        <v>3.75</v>
      </c>
      <c r="H40" s="178" t="s">
        <v>61</v>
      </c>
      <c r="I40" s="179" t="s">
        <v>61</v>
      </c>
      <c r="J40" s="179" t="s">
        <v>61</v>
      </c>
      <c r="K40" s="180" t="s">
        <v>61</v>
      </c>
      <c r="L40" s="181">
        <v>3.75</v>
      </c>
      <c r="M40" s="182" t="s">
        <v>61</v>
      </c>
      <c r="N40" s="183" t="s">
        <v>61</v>
      </c>
      <c r="O40" s="183" t="s">
        <v>61</v>
      </c>
      <c r="P40" s="184">
        <v>3.75</v>
      </c>
      <c r="Q40" s="185">
        <v>3.8</v>
      </c>
      <c r="R40" s="186">
        <v>4</v>
      </c>
      <c r="S40" s="16"/>
      <c r="U40" s="108"/>
      <c r="V40" s="108"/>
    </row>
    <row r="41" spans="1:22" ht="15.75">
      <c r="A41" s="52"/>
      <c r="B41" s="187" t="s">
        <v>62</v>
      </c>
      <c r="C41" s="188">
        <v>-180</v>
      </c>
      <c r="D41" s="189">
        <v>-184</v>
      </c>
      <c r="E41" s="189">
        <v>-187</v>
      </c>
      <c r="F41" s="189">
        <v>-243</v>
      </c>
      <c r="G41" s="190">
        <v>-794</v>
      </c>
      <c r="H41" s="188">
        <v>-179</v>
      </c>
      <c r="I41" s="189">
        <v>-177</v>
      </c>
      <c r="J41" s="189">
        <v>-215</v>
      </c>
      <c r="K41" s="189">
        <f t="shared" si="0"/>
        <v>-255</v>
      </c>
      <c r="L41" s="190">
        <v>-826</v>
      </c>
      <c r="M41" s="191">
        <v>-177</v>
      </c>
      <c r="N41" s="192">
        <v>-185</v>
      </c>
      <c r="O41" s="192">
        <v>-410.94150000000002</v>
      </c>
      <c r="P41" s="193">
        <v>-780</v>
      </c>
      <c r="Q41" s="192">
        <v>-797</v>
      </c>
      <c r="R41" s="194">
        <v>-807.5</v>
      </c>
      <c r="S41" s="16"/>
      <c r="U41" s="108"/>
      <c r="V41" s="108"/>
    </row>
    <row r="42" spans="1:22" ht="15.75">
      <c r="A42" s="52"/>
      <c r="B42" s="195" t="s">
        <v>63</v>
      </c>
      <c r="C42" s="196">
        <v>100</v>
      </c>
      <c r="D42" s="197">
        <v>-118</v>
      </c>
      <c r="E42" s="197">
        <v>146</v>
      </c>
      <c r="F42" s="197">
        <v>438</v>
      </c>
      <c r="G42" s="198">
        <v>566</v>
      </c>
      <c r="H42" s="196">
        <v>-91</v>
      </c>
      <c r="I42" s="197">
        <v>123</v>
      </c>
      <c r="J42" s="197">
        <v>313</v>
      </c>
      <c r="K42" s="197">
        <f>+L42-SUM(H42:J42)</f>
        <v>261</v>
      </c>
      <c r="L42" s="198">
        <v>606</v>
      </c>
      <c r="M42" s="199">
        <v>76.918800000000005</v>
      </c>
      <c r="N42" s="200">
        <v>155.29419999999999</v>
      </c>
      <c r="O42" s="200">
        <v>269.70010000000002</v>
      </c>
      <c r="P42" s="201">
        <v>525.73479999999995</v>
      </c>
      <c r="Q42" s="200">
        <v>469.91329999999999</v>
      </c>
      <c r="R42" s="202">
        <v>484.3218</v>
      </c>
      <c r="S42" s="16"/>
      <c r="U42" s="108"/>
      <c r="V42" s="108"/>
    </row>
    <row r="43" spans="1:22" ht="18">
      <c r="A43" s="52"/>
      <c r="B43" s="203" t="s">
        <v>64</v>
      </c>
      <c r="C43" s="204">
        <v>141</v>
      </c>
      <c r="D43" s="205">
        <v>-65</v>
      </c>
      <c r="E43" s="205">
        <v>195</v>
      </c>
      <c r="F43" s="205">
        <v>454</v>
      </c>
      <c r="G43" s="206">
        <v>726</v>
      </c>
      <c r="H43" s="204">
        <v>-32</v>
      </c>
      <c r="I43" s="205">
        <v>224</v>
      </c>
      <c r="J43" s="205">
        <v>335</v>
      </c>
      <c r="K43" s="205">
        <f t="shared" si="0"/>
        <v>274</v>
      </c>
      <c r="L43" s="206">
        <v>801</v>
      </c>
      <c r="M43" s="207"/>
      <c r="N43" s="208"/>
      <c r="O43" s="208"/>
      <c r="P43" s="209">
        <v>528.23479999999995</v>
      </c>
      <c r="Q43" s="210">
        <v>490.39010000000002</v>
      </c>
      <c r="R43" s="211">
        <v>510</v>
      </c>
      <c r="S43" s="16"/>
      <c r="U43" s="108"/>
      <c r="V43" s="108"/>
    </row>
    <row r="44" spans="1:22" ht="15.75">
      <c r="A44" s="52"/>
      <c r="B44" s="212" t="s">
        <v>65</v>
      </c>
      <c r="C44" s="204"/>
      <c r="D44" s="205"/>
      <c r="E44" s="205"/>
      <c r="F44" s="205"/>
      <c r="G44" s="206">
        <v>5538</v>
      </c>
      <c r="H44" s="204">
        <v>5797</v>
      </c>
      <c r="I44" s="205">
        <v>5809</v>
      </c>
      <c r="J44" s="205">
        <v>5570</v>
      </c>
      <c r="K44" s="205">
        <v>5386</v>
      </c>
      <c r="L44" s="206">
        <v>5386</v>
      </c>
      <c r="M44" s="213"/>
      <c r="N44" s="214"/>
      <c r="O44" s="214"/>
      <c r="P44" s="201">
        <v>4505.7403000000004</v>
      </c>
      <c r="Q44" s="200">
        <v>4317.5309999999999</v>
      </c>
      <c r="R44" s="202">
        <v>4228.0673999999999</v>
      </c>
      <c r="S44" s="16"/>
      <c r="U44" s="108"/>
      <c r="V44" s="108"/>
    </row>
    <row r="45" spans="1:22" ht="18">
      <c r="A45" s="52"/>
      <c r="B45" s="195" t="s">
        <v>66</v>
      </c>
      <c r="C45" s="215"/>
      <c r="D45" s="216"/>
      <c r="E45" s="216"/>
      <c r="F45" s="216"/>
      <c r="G45" s="217">
        <v>8.2000000000000003E-2</v>
      </c>
      <c r="H45" s="215"/>
      <c r="I45" s="216"/>
      <c r="J45" s="216"/>
      <c r="K45" s="216"/>
      <c r="L45" s="217">
        <v>8.1000000000000003E-2</v>
      </c>
      <c r="M45" s="218" t="s">
        <v>61</v>
      </c>
      <c r="N45" s="219" t="s">
        <v>61</v>
      </c>
      <c r="O45" s="219" t="s">
        <v>61</v>
      </c>
      <c r="P45" s="220"/>
      <c r="Q45" s="221"/>
      <c r="R45" s="222"/>
      <c r="S45" s="16"/>
      <c r="U45" s="108"/>
      <c r="V45" s="108"/>
    </row>
    <row r="46" spans="1:22" ht="18.75" collapsed="1" thickBot="1">
      <c r="A46" s="165"/>
      <c r="B46" s="166" t="s">
        <v>67</v>
      </c>
      <c r="C46" s="223"/>
      <c r="D46" s="224"/>
      <c r="E46" s="224"/>
      <c r="F46" s="224"/>
      <c r="G46" s="225">
        <v>0.26</v>
      </c>
      <c r="H46" s="223"/>
      <c r="I46" s="224"/>
      <c r="J46" s="224"/>
      <c r="K46" s="224"/>
      <c r="L46" s="225">
        <v>0.27800000000000002</v>
      </c>
      <c r="M46" s="226" t="s">
        <v>61</v>
      </c>
      <c r="N46" s="227" t="s">
        <v>61</v>
      </c>
      <c r="O46" s="227" t="s">
        <v>61</v>
      </c>
      <c r="P46" s="228"/>
      <c r="Q46" s="229"/>
      <c r="R46" s="230"/>
      <c r="S46" s="16"/>
      <c r="U46" s="108"/>
      <c r="V46" s="108"/>
    </row>
    <row r="47" spans="1:22">
      <c r="A47" s="231"/>
      <c r="B47" s="232"/>
      <c r="C47" s="232"/>
      <c r="D47" s="232"/>
      <c r="E47" s="232"/>
      <c r="F47" s="232"/>
      <c r="G47" s="232"/>
      <c r="H47" s="232"/>
      <c r="I47" s="232"/>
      <c r="J47" s="232"/>
      <c r="K47" s="232"/>
      <c r="L47" s="232"/>
      <c r="M47" s="232"/>
      <c r="N47" s="232"/>
      <c r="O47" s="232"/>
      <c r="P47" s="232"/>
      <c r="Q47" s="232"/>
      <c r="R47" s="232"/>
      <c r="S47" s="232"/>
    </row>
    <row r="48" spans="1:22" ht="24" customHeight="1">
      <c r="A48" s="1"/>
      <c r="B48" s="233"/>
      <c r="C48" s="232"/>
      <c r="D48" s="233"/>
      <c r="E48" s="233"/>
      <c r="F48" s="233"/>
      <c r="G48" s="232"/>
      <c r="H48" s="232"/>
      <c r="J48" s="235"/>
      <c r="K48" s="235"/>
      <c r="M48" s="236" t="s">
        <v>68</v>
      </c>
      <c r="N48" s="236"/>
      <c r="O48" s="236"/>
      <c r="P48" s="236"/>
      <c r="Q48" s="236"/>
      <c r="R48" s="236"/>
      <c r="S48" s="16"/>
    </row>
    <row r="49" spans="1:19" s="240" customFormat="1" ht="36.75" customHeight="1">
      <c r="A49" s="237"/>
      <c r="B49" s="238" t="s">
        <v>69</v>
      </c>
      <c r="C49" s="238"/>
      <c r="D49" s="238"/>
      <c r="E49" s="238"/>
      <c r="F49" s="238"/>
      <c r="G49" s="238"/>
      <c r="H49" s="238"/>
      <c r="I49" s="238"/>
      <c r="J49" s="238"/>
      <c r="K49" s="238"/>
      <c r="L49" s="238"/>
      <c r="M49" s="238"/>
      <c r="N49" s="238"/>
      <c r="O49" s="238"/>
      <c r="P49" s="238"/>
      <c r="Q49" s="238"/>
      <c r="R49" s="238"/>
      <c r="S49" s="239"/>
    </row>
    <row r="50" spans="1:19" s="240" customFormat="1" ht="18" customHeight="1">
      <c r="A50" s="237"/>
      <c r="B50" s="238" t="s">
        <v>70</v>
      </c>
      <c r="C50" s="238"/>
      <c r="D50" s="238"/>
      <c r="E50" s="238"/>
      <c r="F50" s="238"/>
      <c r="G50" s="238"/>
      <c r="H50" s="238"/>
      <c r="I50" s="238"/>
      <c r="J50" s="238"/>
      <c r="K50" s="238"/>
      <c r="L50" s="238"/>
      <c r="M50" s="238"/>
      <c r="N50" s="238"/>
      <c r="O50" s="238"/>
      <c r="P50" s="238"/>
      <c r="Q50" s="238"/>
      <c r="R50" s="238"/>
      <c r="S50" s="241"/>
    </row>
    <row r="51" spans="1:19" s="240" customFormat="1">
      <c r="A51" s="237"/>
      <c r="B51" s="238" t="s">
        <v>71</v>
      </c>
      <c r="C51" s="238"/>
      <c r="D51" s="238"/>
      <c r="E51" s="238"/>
      <c r="F51" s="238"/>
      <c r="G51" s="238"/>
      <c r="H51" s="238"/>
      <c r="I51" s="238"/>
      <c r="J51" s="239"/>
      <c r="K51" s="239"/>
      <c r="L51" s="239"/>
      <c r="M51" s="239"/>
      <c r="N51" s="239"/>
      <c r="O51" s="239"/>
      <c r="P51" s="239"/>
      <c r="Q51" s="239"/>
      <c r="R51" s="239"/>
      <c r="S51" s="239"/>
    </row>
    <row r="52" spans="1:19" s="240" customFormat="1">
      <c r="A52" s="237"/>
      <c r="B52" s="238" t="s">
        <v>72</v>
      </c>
      <c r="C52" s="238"/>
      <c r="D52" s="238"/>
      <c r="E52" s="238"/>
      <c r="F52" s="238"/>
      <c r="G52" s="238"/>
      <c r="H52" s="238"/>
      <c r="I52" s="238"/>
      <c r="J52" s="239"/>
      <c r="K52" s="239"/>
      <c r="L52" s="239"/>
      <c r="M52" s="239"/>
      <c r="N52" s="239"/>
      <c r="O52" s="239"/>
      <c r="P52" s="239"/>
      <c r="Q52" s="239"/>
      <c r="R52" s="239"/>
      <c r="S52" s="239"/>
    </row>
    <row r="53" spans="1:19" s="243" customFormat="1">
      <c r="A53" s="242"/>
      <c r="B53" s="238" t="s">
        <v>73</v>
      </c>
      <c r="C53" s="238"/>
      <c r="D53" s="238"/>
      <c r="E53" s="238"/>
      <c r="F53" s="238"/>
      <c r="G53" s="238"/>
      <c r="H53" s="238"/>
      <c r="I53" s="238"/>
      <c r="J53" s="238"/>
      <c r="K53" s="238"/>
      <c r="L53" s="238"/>
      <c r="M53" s="238"/>
      <c r="N53" s="238"/>
      <c r="O53" s="238"/>
      <c r="P53" s="238"/>
      <c r="Q53" s="238"/>
      <c r="R53" s="238"/>
      <c r="S53" s="239"/>
    </row>
    <row r="54" spans="1:19" s="240" customFormat="1" ht="25.5" customHeight="1">
      <c r="A54" s="237"/>
      <c r="B54" s="238" t="s">
        <v>74</v>
      </c>
      <c r="C54" s="238"/>
      <c r="D54" s="238"/>
      <c r="E54" s="238"/>
      <c r="F54" s="238"/>
      <c r="G54" s="238"/>
      <c r="H54" s="238"/>
      <c r="I54" s="238"/>
      <c r="J54" s="238"/>
      <c r="K54" s="238"/>
      <c r="L54" s="238"/>
      <c r="M54" s="238"/>
      <c r="N54" s="238"/>
      <c r="O54" s="238"/>
      <c r="P54" s="238"/>
      <c r="Q54" s="238"/>
      <c r="R54" s="238"/>
      <c r="S54" s="239"/>
    </row>
    <row r="55" spans="1:19" s="240" customFormat="1" ht="29.25" customHeight="1">
      <c r="A55" s="237"/>
      <c r="B55" s="238" t="s">
        <v>75</v>
      </c>
      <c r="C55" s="238"/>
      <c r="D55" s="238"/>
      <c r="E55" s="238"/>
      <c r="F55" s="238"/>
      <c r="G55" s="238"/>
      <c r="H55" s="238"/>
      <c r="I55" s="238"/>
      <c r="J55" s="238"/>
      <c r="K55" s="238"/>
      <c r="L55" s="238"/>
      <c r="M55" s="238"/>
      <c r="N55" s="238"/>
      <c r="O55" s="238"/>
      <c r="P55" s="238"/>
      <c r="Q55" s="238"/>
      <c r="R55" s="238"/>
      <c r="S55" s="239"/>
    </row>
    <row r="56" spans="1:19" s="240" customFormat="1" ht="18.75" customHeight="1">
      <c r="A56" s="237"/>
      <c r="B56" s="238" t="s">
        <v>76</v>
      </c>
      <c r="C56" s="238"/>
      <c r="D56" s="238"/>
      <c r="E56" s="238"/>
      <c r="F56" s="238"/>
      <c r="G56" s="238"/>
      <c r="H56" s="238"/>
      <c r="I56" s="238"/>
      <c r="J56" s="238"/>
      <c r="K56" s="238"/>
      <c r="L56" s="238"/>
      <c r="M56" s="238"/>
      <c r="N56" s="238"/>
      <c r="O56" s="238"/>
      <c r="P56" s="238"/>
      <c r="Q56" s="238"/>
      <c r="R56" s="238"/>
      <c r="S56" s="239"/>
    </row>
    <row r="57" spans="1:19" ht="12.75" customHeight="1">
      <c r="A57" s="1"/>
      <c r="B57" s="233"/>
      <c r="C57" s="233"/>
      <c r="D57" s="233"/>
      <c r="E57" s="233"/>
      <c r="F57" s="233"/>
      <c r="G57" s="233"/>
      <c r="H57" s="233"/>
      <c r="I57" s="233"/>
      <c r="J57" s="233"/>
      <c r="K57" s="233"/>
      <c r="L57" s="233"/>
      <c r="M57" s="233"/>
      <c r="N57" s="233"/>
      <c r="O57" s="233"/>
      <c r="P57" s="233"/>
      <c r="Q57" s="233"/>
      <c r="R57" s="233"/>
      <c r="S57" s="233"/>
    </row>
    <row r="58" spans="1:19">
      <c r="B58" s="244"/>
      <c r="C58" s="244"/>
      <c r="D58" s="245"/>
      <c r="E58" s="244"/>
      <c r="F58" s="244"/>
      <c r="G58" s="244"/>
      <c r="H58" s="244"/>
      <c r="I58" s="245"/>
      <c r="J58" s="245"/>
      <c r="K58" s="244"/>
      <c r="L58" s="244"/>
      <c r="M58" s="244"/>
      <c r="N58" s="244"/>
      <c r="O58" s="244"/>
      <c r="P58" s="244"/>
      <c r="Q58" s="244"/>
      <c r="R58" s="244"/>
      <c r="S58" s="244"/>
    </row>
    <row r="59" spans="1:19">
      <c r="B59" s="244"/>
      <c r="C59" s="244"/>
      <c r="D59" s="245"/>
      <c r="E59" s="244"/>
      <c r="F59" s="244"/>
      <c r="G59" s="244"/>
      <c r="H59" s="244"/>
      <c r="I59" s="245"/>
      <c r="J59" s="245"/>
      <c r="K59" s="244"/>
      <c r="L59" s="244"/>
      <c r="M59" s="244"/>
      <c r="N59" s="244"/>
      <c r="O59" s="244"/>
      <c r="P59" s="244"/>
      <c r="Q59" s="244"/>
      <c r="R59" s="244"/>
      <c r="S59" s="244"/>
    </row>
    <row r="60" spans="1:19">
      <c r="B60" s="244"/>
      <c r="C60" s="244"/>
      <c r="D60" s="245"/>
      <c r="E60" s="244"/>
      <c r="F60" s="244"/>
      <c r="G60" s="244"/>
      <c r="H60" s="244"/>
      <c r="I60" s="245"/>
      <c r="J60" s="245"/>
      <c r="K60" s="244"/>
      <c r="L60" s="244"/>
      <c r="M60" s="244"/>
      <c r="N60" s="244"/>
      <c r="O60" s="244"/>
      <c r="P60" s="244"/>
      <c r="Q60" s="244"/>
      <c r="R60" s="244"/>
      <c r="S60" s="244"/>
    </row>
    <row r="61" spans="1:19">
      <c r="B61" s="244"/>
      <c r="C61" s="244"/>
      <c r="D61" s="245"/>
      <c r="E61" s="244"/>
      <c r="F61" s="244"/>
      <c r="G61" s="244"/>
      <c r="H61" s="244"/>
      <c r="I61" s="245"/>
      <c r="J61" s="245"/>
      <c r="K61" s="244"/>
      <c r="L61" s="244"/>
      <c r="M61" s="244"/>
      <c r="N61" s="244"/>
      <c r="O61" s="244"/>
      <c r="P61" s="244"/>
      <c r="Q61" s="244"/>
      <c r="R61" s="244"/>
      <c r="S61" s="244"/>
    </row>
    <row r="62" spans="1:19">
      <c r="B62" s="244"/>
      <c r="C62" s="244"/>
      <c r="D62" s="245"/>
      <c r="E62" s="244"/>
      <c r="F62" s="244"/>
      <c r="G62" s="244"/>
      <c r="H62" s="244"/>
      <c r="I62" s="245"/>
      <c r="J62" s="245"/>
      <c r="K62" s="244"/>
      <c r="L62" s="244"/>
      <c r="M62" s="244"/>
      <c r="N62" s="244"/>
      <c r="O62" s="244"/>
      <c r="P62" s="244"/>
      <c r="Q62" s="244"/>
      <c r="R62" s="244"/>
      <c r="S62" s="244"/>
    </row>
    <row r="63" spans="1:19">
      <c r="B63" s="244"/>
      <c r="C63" s="244"/>
      <c r="D63" s="245"/>
      <c r="E63" s="244"/>
      <c r="F63" s="244"/>
      <c r="G63" s="244"/>
      <c r="H63" s="244"/>
      <c r="I63" s="245"/>
      <c r="J63" s="245"/>
      <c r="K63" s="244"/>
      <c r="L63" s="244"/>
      <c r="M63" s="244"/>
      <c r="N63" s="244"/>
      <c r="O63" s="244"/>
      <c r="P63" s="244"/>
      <c r="Q63" s="244"/>
      <c r="R63" s="244"/>
      <c r="S63" s="244"/>
    </row>
    <row r="64" spans="1:19">
      <c r="B64" s="244"/>
      <c r="C64" s="244"/>
      <c r="D64" s="245"/>
      <c r="E64" s="244"/>
      <c r="F64" s="244"/>
      <c r="G64" s="244"/>
      <c r="H64" s="244"/>
      <c r="I64" s="245"/>
      <c r="J64" s="245"/>
      <c r="K64" s="244"/>
      <c r="L64" s="244"/>
      <c r="M64" s="244"/>
      <c r="N64" s="244"/>
      <c r="O64" s="244"/>
      <c r="P64" s="244"/>
      <c r="Q64" s="244"/>
      <c r="R64" s="244"/>
      <c r="S64" s="244"/>
    </row>
    <row r="65" spans="2:19">
      <c r="B65" s="244"/>
      <c r="C65" s="244"/>
      <c r="D65" s="245"/>
      <c r="E65" s="244"/>
      <c r="F65" s="244"/>
      <c r="G65" s="244"/>
      <c r="H65" s="244"/>
      <c r="I65" s="245"/>
      <c r="J65" s="245"/>
      <c r="K65" s="244"/>
      <c r="L65" s="244"/>
      <c r="M65" s="244"/>
      <c r="N65" s="244"/>
      <c r="O65" s="244"/>
      <c r="P65" s="244"/>
      <c r="Q65" s="244"/>
      <c r="R65" s="244"/>
      <c r="S65" s="244"/>
    </row>
    <row r="66" spans="2:19">
      <c r="B66" s="244"/>
      <c r="C66" s="244"/>
      <c r="D66" s="245"/>
      <c r="E66" s="244"/>
      <c r="F66" s="244"/>
      <c r="G66" s="244"/>
      <c r="H66" s="244"/>
      <c r="I66" s="245"/>
      <c r="J66" s="245"/>
      <c r="K66" s="244"/>
      <c r="L66" s="244"/>
      <c r="M66" s="244"/>
      <c r="N66" s="244"/>
      <c r="O66" s="244"/>
      <c r="P66" s="244"/>
      <c r="Q66" s="244"/>
      <c r="R66" s="244"/>
      <c r="S66" s="244"/>
    </row>
    <row r="67" spans="2:19">
      <c r="B67" s="244"/>
      <c r="C67" s="244"/>
      <c r="D67" s="245"/>
      <c r="E67" s="244"/>
      <c r="F67" s="244"/>
      <c r="G67" s="244"/>
      <c r="H67" s="244"/>
      <c r="I67" s="245"/>
      <c r="J67" s="245"/>
      <c r="K67" s="244"/>
      <c r="L67" s="244"/>
      <c r="M67" s="244"/>
      <c r="N67" s="244"/>
      <c r="O67" s="244"/>
      <c r="P67" s="244"/>
      <c r="Q67" s="244"/>
      <c r="R67" s="244"/>
      <c r="S67" s="244"/>
    </row>
    <row r="68" spans="2:19">
      <c r="B68" s="244"/>
      <c r="C68" s="244"/>
      <c r="D68" s="245"/>
      <c r="E68" s="244"/>
      <c r="F68" s="244"/>
      <c r="G68" s="244"/>
      <c r="H68" s="244"/>
      <c r="I68" s="245"/>
      <c r="J68" s="245"/>
      <c r="K68" s="244"/>
      <c r="L68" s="244"/>
      <c r="M68" s="244"/>
      <c r="N68" s="244"/>
      <c r="O68" s="244"/>
      <c r="P68" s="244"/>
      <c r="Q68" s="244"/>
      <c r="R68" s="244"/>
      <c r="S68" s="244"/>
    </row>
    <row r="69" spans="2:19">
      <c r="B69" s="244"/>
      <c r="C69" s="244"/>
      <c r="D69" s="245"/>
      <c r="E69" s="244"/>
      <c r="F69" s="244"/>
      <c r="G69" s="244"/>
      <c r="H69" s="244"/>
      <c r="I69" s="245"/>
      <c r="J69" s="245"/>
      <c r="K69" s="244"/>
      <c r="L69" s="244"/>
      <c r="M69" s="244"/>
      <c r="N69" s="244"/>
      <c r="O69" s="244"/>
      <c r="P69" s="244"/>
      <c r="Q69" s="244"/>
      <c r="R69" s="244"/>
      <c r="S69" s="244"/>
    </row>
    <row r="70" spans="2:19">
      <c r="B70" s="244"/>
      <c r="C70" s="244"/>
      <c r="D70" s="245"/>
      <c r="E70" s="244"/>
      <c r="F70" s="244"/>
      <c r="G70" s="244"/>
      <c r="H70" s="244"/>
      <c r="I70" s="245"/>
      <c r="J70" s="245"/>
      <c r="K70" s="244"/>
      <c r="L70" s="244"/>
      <c r="M70" s="244"/>
      <c r="N70" s="244"/>
      <c r="O70" s="244"/>
      <c r="P70" s="244"/>
      <c r="Q70" s="244"/>
      <c r="R70" s="244"/>
      <c r="S70" s="244"/>
    </row>
    <row r="71" spans="2:19">
      <c r="B71" s="244"/>
      <c r="C71" s="244"/>
      <c r="D71" s="245"/>
      <c r="E71" s="244"/>
      <c r="F71" s="244"/>
      <c r="G71" s="244"/>
      <c r="H71" s="244"/>
      <c r="I71" s="245"/>
      <c r="J71" s="245"/>
      <c r="K71" s="244"/>
      <c r="L71" s="244"/>
      <c r="M71" s="244"/>
      <c r="N71" s="244"/>
      <c r="O71" s="244"/>
      <c r="P71" s="244"/>
      <c r="Q71" s="244"/>
      <c r="R71" s="244"/>
      <c r="S71" s="244"/>
    </row>
    <row r="72" spans="2:19">
      <c r="B72" s="244"/>
      <c r="C72" s="244"/>
      <c r="D72" s="245"/>
      <c r="E72" s="244"/>
      <c r="F72" s="244"/>
      <c r="G72" s="244"/>
      <c r="H72" s="244"/>
      <c r="I72" s="245"/>
      <c r="J72" s="245"/>
      <c r="K72" s="244"/>
      <c r="L72" s="244"/>
      <c r="M72" s="244"/>
      <c r="N72" s="244"/>
      <c r="O72" s="244"/>
      <c r="P72" s="244"/>
      <c r="Q72" s="244"/>
      <c r="R72" s="244"/>
      <c r="S72" s="244"/>
    </row>
    <row r="73" spans="2:19">
      <c r="B73" s="244"/>
      <c r="C73" s="244"/>
      <c r="D73" s="245"/>
      <c r="E73" s="244"/>
      <c r="F73" s="244"/>
      <c r="G73" s="244"/>
      <c r="H73" s="244"/>
      <c r="I73" s="245"/>
      <c r="J73" s="245"/>
      <c r="K73" s="244"/>
      <c r="L73" s="244"/>
      <c r="M73" s="244"/>
      <c r="N73" s="244"/>
      <c r="O73" s="244"/>
      <c r="P73" s="244"/>
      <c r="Q73" s="244"/>
      <c r="R73" s="244"/>
      <c r="S73" s="244"/>
    </row>
    <row r="74" spans="2:19">
      <c r="B74" s="244"/>
      <c r="C74" s="244"/>
      <c r="D74" s="245"/>
      <c r="E74" s="244"/>
      <c r="F74" s="244"/>
      <c r="G74" s="244"/>
      <c r="H74" s="244"/>
      <c r="I74" s="245"/>
      <c r="J74" s="245"/>
      <c r="K74" s="244"/>
      <c r="L74" s="244"/>
      <c r="M74" s="244"/>
      <c r="N74" s="244"/>
      <c r="O74" s="244"/>
      <c r="P74" s="244"/>
      <c r="Q74" s="244"/>
      <c r="R74" s="244"/>
      <c r="S74" s="244"/>
    </row>
    <row r="75" spans="2:19">
      <c r="B75" s="244"/>
      <c r="C75" s="244"/>
      <c r="D75" s="245"/>
      <c r="E75" s="244"/>
      <c r="F75" s="244"/>
      <c r="G75" s="244"/>
      <c r="H75" s="244"/>
      <c r="I75" s="245"/>
      <c r="J75" s="245"/>
      <c r="K75" s="244"/>
      <c r="L75" s="244"/>
      <c r="M75" s="244"/>
      <c r="N75" s="244"/>
      <c r="O75" s="244"/>
      <c r="P75" s="244"/>
      <c r="Q75" s="244"/>
      <c r="R75" s="244"/>
      <c r="S75" s="244"/>
    </row>
    <row r="76" spans="2:19">
      <c r="B76" s="244"/>
      <c r="C76" s="244"/>
      <c r="D76" s="245"/>
      <c r="E76" s="244"/>
      <c r="F76" s="244"/>
      <c r="G76" s="244"/>
      <c r="H76" s="244"/>
      <c r="I76" s="245"/>
      <c r="J76" s="245"/>
      <c r="K76" s="244"/>
      <c r="L76" s="244"/>
      <c r="M76" s="244"/>
      <c r="N76" s="244"/>
      <c r="O76" s="244"/>
      <c r="P76" s="244"/>
      <c r="Q76" s="244"/>
      <c r="R76" s="244"/>
      <c r="S76" s="244"/>
    </row>
    <row r="77" spans="2:19">
      <c r="B77" s="244"/>
      <c r="C77" s="244"/>
      <c r="D77" s="245"/>
      <c r="E77" s="244"/>
      <c r="F77" s="244"/>
      <c r="G77" s="244"/>
      <c r="H77" s="244"/>
      <c r="I77" s="245"/>
      <c r="J77" s="245"/>
      <c r="K77" s="244"/>
      <c r="L77" s="244"/>
      <c r="M77" s="244"/>
      <c r="N77" s="244"/>
      <c r="O77" s="244"/>
      <c r="P77" s="244"/>
      <c r="Q77" s="244"/>
      <c r="R77" s="244"/>
      <c r="S77" s="244"/>
    </row>
    <row r="78" spans="2:19">
      <c r="B78" s="244"/>
      <c r="C78" s="244"/>
      <c r="D78" s="245"/>
      <c r="E78" s="244"/>
      <c r="F78" s="244"/>
      <c r="G78" s="244"/>
      <c r="H78" s="244"/>
      <c r="I78" s="245"/>
      <c r="J78" s="245"/>
      <c r="K78" s="244"/>
      <c r="L78" s="244"/>
      <c r="M78" s="244"/>
      <c r="N78" s="244"/>
      <c r="O78" s="244"/>
      <c r="P78" s="244"/>
      <c r="Q78" s="244"/>
      <c r="R78" s="244"/>
      <c r="S78" s="244"/>
    </row>
    <row r="79" spans="2:19">
      <c r="B79" s="244"/>
      <c r="C79" s="244"/>
      <c r="D79" s="245"/>
      <c r="E79" s="244"/>
      <c r="F79" s="244"/>
      <c r="G79" s="244"/>
      <c r="H79" s="244"/>
      <c r="I79" s="245"/>
      <c r="J79" s="245"/>
      <c r="K79" s="244"/>
      <c r="L79" s="244"/>
      <c r="M79" s="244"/>
      <c r="N79" s="244"/>
      <c r="O79" s="244"/>
      <c r="P79" s="244"/>
      <c r="Q79" s="244"/>
      <c r="R79" s="244"/>
      <c r="S79" s="244"/>
    </row>
    <row r="80" spans="2:19">
      <c r="B80" s="244"/>
      <c r="C80" s="244"/>
      <c r="D80" s="245"/>
      <c r="E80" s="244"/>
      <c r="F80" s="244"/>
      <c r="G80" s="244"/>
      <c r="H80" s="244"/>
      <c r="I80" s="245"/>
      <c r="J80" s="245"/>
      <c r="K80" s="244"/>
      <c r="L80" s="244"/>
      <c r="M80" s="244"/>
      <c r="N80" s="244"/>
      <c r="O80" s="244"/>
      <c r="P80" s="244"/>
      <c r="Q80" s="244"/>
      <c r="R80" s="244"/>
      <c r="S80" s="244"/>
    </row>
    <row r="81" spans="2:19">
      <c r="B81" s="244"/>
      <c r="C81" s="244"/>
      <c r="D81" s="245"/>
      <c r="E81" s="244"/>
      <c r="F81" s="244"/>
      <c r="G81" s="244"/>
      <c r="H81" s="244"/>
      <c r="I81" s="245"/>
      <c r="J81" s="245"/>
      <c r="K81" s="244"/>
      <c r="L81" s="244"/>
      <c r="M81" s="244"/>
      <c r="N81" s="244"/>
      <c r="O81" s="244"/>
      <c r="P81" s="244"/>
      <c r="Q81" s="244"/>
      <c r="R81" s="244"/>
      <c r="S81" s="244"/>
    </row>
  </sheetData>
  <mergeCells count="17">
    <mergeCell ref="B52:I52"/>
    <mergeCell ref="B53:R53"/>
    <mergeCell ref="B54:R54"/>
    <mergeCell ref="B55:R55"/>
    <mergeCell ref="B56:R56"/>
    <mergeCell ref="A38:A39"/>
    <mergeCell ref="A40:A46"/>
    <mergeCell ref="M48:R48"/>
    <mergeCell ref="B49:R49"/>
    <mergeCell ref="B50:R50"/>
    <mergeCell ref="B51:I51"/>
    <mergeCell ref="B12:S13"/>
    <mergeCell ref="B14:B16"/>
    <mergeCell ref="C18:G19"/>
    <mergeCell ref="H18:L19"/>
    <mergeCell ref="M18:R18"/>
    <mergeCell ref="A21:A37"/>
  </mergeCells>
  <pageMargins left="0.31496062992125984" right="0.31496062992125984" top="0.35433070866141736" bottom="0.35433070866141736" header="0.31496062992125984" footer="0.31496062992125984"/>
  <pageSetup paperSize="9" scale="60" orientation="landscape" r:id="rId1"/>
  <rowBreaks count="1" manualBreakCount="1">
    <brk id="18"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 Offi</vt:lpstr>
      <vt:lpstr>'TEMPLATE Offi'!Print_Area</vt:lpstr>
    </vt:vector>
  </TitlesOfParts>
  <Company>Solvay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Alexandrov, Bisser</dc:creator>
  <cp:lastModifiedBy>Alexandrov, Bisser</cp:lastModifiedBy>
  <cp:lastPrinted>2020-04-15T12:23:03Z</cp:lastPrinted>
  <dcterms:created xsi:type="dcterms:W3CDTF">2020-04-15T12:18:01Z</dcterms:created>
  <dcterms:modified xsi:type="dcterms:W3CDTF">2020-04-15T12:23:22Z</dcterms:modified>
</cp:coreProperties>
</file>