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hvfs02\communicationfinanciere\01. EARNINGS\2020\2020Q1\Consensus\Website\"/>
    </mc:Choice>
  </mc:AlternateContent>
  <bookViews>
    <workbookView xWindow="0" yWindow="0" windowWidth="28800" windowHeight="12585"/>
  </bookViews>
  <sheets>
    <sheet name="TEMPLATE Offi" sheetId="1" r:id="rId1"/>
  </sheets>
  <externalReferences>
    <externalReference r:id="rId2"/>
    <externalReference r:id="rId3"/>
    <externalReference r:id="rId4"/>
    <externalReference r:id="rId5"/>
    <externalReference r:id="rId6"/>
    <externalReference r:id="rId7"/>
  </externalReferences>
  <definedNames>
    <definedName name="Analyst_Overview_Nachkomma" localSheetId="0">[1]Input!$B$37:$B$56</definedName>
    <definedName name="Analyst_Overview_Nachkomma">[1]Input!$B$37:$B$56</definedName>
    <definedName name="APM" localSheetId="0">'[2]RAW exceptionals'!#REF!</definedName>
    <definedName name="APM">'[2]RAW exceptionals'!#REF!</definedName>
    <definedName name="Bridge" localSheetId="0">#REF!</definedName>
    <definedName name="Bridge">#REF!</definedName>
    <definedName name="Brige2" localSheetId="0">#REF!</definedName>
    <definedName name="Brige2">#REF!</definedName>
    <definedName name="KPIs" localSheetId="0">[4]Input!$O$4:$O$102</definedName>
    <definedName name="KPIs">[4]Input!$O$4:$O$102</definedName>
    <definedName name="Mois" localSheetId="0">[5]Assumptions!$D$1</definedName>
    <definedName name="Mois">[5]Assumptions!$D$1</definedName>
    <definedName name="Multiples" localSheetId="0">[4]Input!$I$4:$I$104</definedName>
    <definedName name="Multiples">[4]Input!$I$4:$I$104</definedName>
    <definedName name="Multiples2">[4]Input!$I$4:$I$104</definedName>
    <definedName name="Other" hidden="1">2</definedName>
    <definedName name="Other2" hidden="1">"3YCVGWWCFR6B2WS8Q265WOA8P"</definedName>
    <definedName name="_xlnm.Print_Area" localSheetId="0">'TEMPLATE Offi'!$A$1:$S$57</definedName>
    <definedName name="Quarter" localSheetId="0">'[6]GROUP NEW'!#REF!</definedName>
    <definedName name="Quarter">'[6]GROUP NEW'!#REF!</definedName>
    <definedName name="Quarter2" localSheetId="0">'[6]GROUP NEW'!#REF!</definedName>
    <definedName name="Quarter2">'[6]GROUP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3" i="1" l="1"/>
  <c r="K42" i="1"/>
  <c r="K41" i="1"/>
  <c r="K39" i="1"/>
  <c r="K38" i="1"/>
  <c r="K37" i="1"/>
  <c r="K36" i="1"/>
  <c r="K35" i="1"/>
  <c r="K34" i="1"/>
  <c r="L33" i="1"/>
  <c r="K32" i="1"/>
  <c r="K31" i="1"/>
</calcChain>
</file>

<file path=xl/sharedStrings.xml><?xml version="1.0" encoding="utf-8"?>
<sst xmlns="http://schemas.openxmlformats.org/spreadsheetml/2006/main" count="94" uniqueCount="77">
  <si>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</si>
  <si>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</si>
  <si>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</si>
  <si>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</si>
  <si>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</si>
  <si>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</si>
  <si>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</si>
  <si>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</si>
  <si>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</si>
  <si>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t>
  </si>
  <si>
    <r>
      <t>The consensus is the median</t>
    </r>
    <r>
      <rPr>
        <b/>
        <i/>
        <sz val="9.5"/>
        <color indexed="8"/>
        <rFont val="Univers"/>
      </rPr>
      <t xml:space="preserve"> </t>
    </r>
    <r>
      <rPr>
        <i/>
        <sz val="9.5"/>
        <color indexed="8"/>
        <rFont val="Univers"/>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</si>
  <si>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Target price (median)</t>
  </si>
  <si>
    <t>BUY</t>
  </si>
  <si>
    <t>Nb. participants</t>
  </si>
  <si>
    <t>HOLD</t>
  </si>
  <si>
    <t>Consensus date</t>
  </si>
  <si>
    <t>SELL</t>
  </si>
  <si>
    <t>Please note that this consensus was run from April 2 till April 8</t>
  </si>
  <si>
    <r>
      <t>PRO FORMA 2018 actuals</t>
    </r>
    <r>
      <rPr>
        <b/>
        <vertAlign val="superscript"/>
        <sz val="12"/>
        <color indexed="54"/>
        <rFont val="Calibri"/>
        <family val="2"/>
      </rPr>
      <t xml:space="preserve"> (6)</t>
    </r>
  </si>
  <si>
    <t>2019 actuals</t>
  </si>
  <si>
    <r>
      <t xml:space="preserve">Estimates </t>
    </r>
    <r>
      <rPr>
        <sz val="10"/>
        <color theme="3" tint="0.39997558519241921"/>
        <rFont val="Calibri"/>
        <family val="2"/>
        <scheme val="minor"/>
      </rPr>
      <t xml:space="preserve">include the impact of IFRS16 
New segmentation </t>
    </r>
    <r>
      <rPr>
        <b/>
        <u/>
        <sz val="10"/>
        <color theme="3" tint="0.39997558519241921"/>
        <rFont val="Calibri"/>
        <family val="2"/>
        <scheme val="minor"/>
      </rPr>
      <t>since</t>
    </r>
    <r>
      <rPr>
        <sz val="10"/>
        <color theme="3" tint="0.39997558519241921"/>
        <rFont val="Calibri"/>
        <family val="2"/>
        <scheme val="minor"/>
      </rPr>
      <t xml:space="preserve"> Jan 1, 2020  </t>
    </r>
    <r>
      <rPr>
        <vertAlign val="superscript"/>
        <sz val="10"/>
        <color theme="3" tint="0.39994506668294322"/>
        <rFont val="Calibri"/>
        <family val="2"/>
        <scheme val="minor"/>
      </rPr>
      <t>(1)</t>
    </r>
  </si>
  <si>
    <t>Pls. fill in</t>
  </si>
  <si>
    <t>€ million</t>
  </si>
  <si>
    <t>Q1 2018</t>
  </si>
  <si>
    <t>Q2 2018</t>
  </si>
  <si>
    <t>Q3 2018</t>
  </si>
  <si>
    <t>Q4 2018</t>
  </si>
  <si>
    <t>FY 2018</t>
  </si>
  <si>
    <t>Q1 2019</t>
  </si>
  <si>
    <t>Q2 2019</t>
  </si>
  <si>
    <t>Q3 2019</t>
  </si>
  <si>
    <t>Q4 2019</t>
  </si>
  <si>
    <t>FY 2019</t>
  </si>
  <si>
    <t>Q1 2020</t>
  </si>
  <si>
    <t>Q2 2020</t>
  </si>
  <si>
    <t>H2 2020</t>
  </si>
  <si>
    <t>FY 2020</t>
  </si>
  <si>
    <t>FY 2021</t>
  </si>
  <si>
    <t>FY 2022</t>
  </si>
  <si>
    <r>
      <t xml:space="preserve">Net sales </t>
    </r>
    <r>
      <rPr>
        <b/>
        <vertAlign val="superscript"/>
        <sz val="12"/>
        <color indexed="54"/>
        <rFont val="Calibri"/>
        <family val="2"/>
      </rPr>
      <t>(1)</t>
    </r>
  </si>
  <si>
    <t>MATERIALS, sales</t>
  </si>
  <si>
    <t>CHEMICALS, sales</t>
  </si>
  <si>
    <t>SOLUTIONS, sales</t>
  </si>
  <si>
    <t>Corporate and Business Services, sales</t>
  </si>
  <si>
    <r>
      <t xml:space="preserve">Underlying EBITDA </t>
    </r>
    <r>
      <rPr>
        <sz val="12"/>
        <color indexed="54"/>
        <rFont val="Calibri"/>
        <family val="2"/>
      </rPr>
      <t xml:space="preserve">(excluding non-recurring elements &amp; M&amp;A effects) </t>
    </r>
    <r>
      <rPr>
        <b/>
        <vertAlign val="superscript"/>
        <sz val="12"/>
        <color indexed="54"/>
        <rFont val="Calibri"/>
        <family val="2"/>
      </rPr>
      <t>(1)</t>
    </r>
  </si>
  <si>
    <t>MATERIALS, EBITDA</t>
  </si>
  <si>
    <t>CHEMICALS, EBITDA</t>
  </si>
  <si>
    <t>SOLUTIONS, EBITDA</t>
  </si>
  <si>
    <t>Corporate and Business Services, EBITDA</t>
  </si>
  <si>
    <r>
      <t>Depreciation &amp; amortization (excluding PPA</t>
    </r>
    <r>
      <rPr>
        <i/>
        <vertAlign val="superscript"/>
        <sz val="12"/>
        <rFont val="Calibri"/>
        <family val="2"/>
      </rPr>
      <t>(3)</t>
    </r>
    <r>
      <rPr>
        <i/>
        <sz val="12"/>
        <rFont val="Calibri"/>
        <family val="2"/>
      </rPr>
      <t>)</t>
    </r>
  </si>
  <si>
    <r>
      <t xml:space="preserve">EBIT </t>
    </r>
    <r>
      <rPr>
        <sz val="12"/>
        <color indexed="54"/>
        <rFont val="Calibri"/>
        <family val="2"/>
      </rPr>
      <t>(excluding non-recurring elements &amp; M&amp;A effects)</t>
    </r>
  </si>
  <si>
    <t>Net financial charges (including coupons of perpetuel hybrid bonds)</t>
  </si>
  <si>
    <t>Income taxes</t>
  </si>
  <si>
    <t>Profit from discontinuing operations</t>
  </si>
  <si>
    <t>Profit attributable to non-controllng interests</t>
  </si>
  <si>
    <t>Profit attributable to Solvay shareholder</t>
  </si>
  <si>
    <t>IFRS</t>
  </si>
  <si>
    <t>EBIT, IFRS</t>
  </si>
  <si>
    <t>Profit attributable to Solvay shareholder, IFRS</t>
  </si>
  <si>
    <t>Other Indicators</t>
  </si>
  <si>
    <t>Gross DPS(4) (€)</t>
  </si>
  <si>
    <t>-</t>
  </si>
  <si>
    <r>
      <t xml:space="preserve">Capex </t>
    </r>
    <r>
      <rPr>
        <sz val="12"/>
        <color indexed="54"/>
        <rFont val="Calibri"/>
        <family val="2"/>
      </rPr>
      <t>(continuing operations)</t>
    </r>
  </si>
  <si>
    <t>Free cash flow to Solvay shareholder (continuing operations)</t>
  </si>
  <si>
    <r>
      <t xml:space="preserve">Free cash flow to Solvay shareholder (total) </t>
    </r>
    <r>
      <rPr>
        <vertAlign val="superscript"/>
        <sz val="12"/>
        <rFont val="Calibri"/>
        <family val="2"/>
      </rPr>
      <t>(5)</t>
    </r>
  </si>
  <si>
    <r>
      <t xml:space="preserve">Underlying net debt </t>
    </r>
    <r>
      <rPr>
        <sz val="12"/>
        <color indexed="54"/>
        <rFont val="Calibri"/>
        <family val="2"/>
      </rPr>
      <t>(including perpetual hybrid bonds)</t>
    </r>
  </si>
  <si>
    <r>
      <t xml:space="preserve">ROCE </t>
    </r>
    <r>
      <rPr>
        <b/>
        <vertAlign val="superscript"/>
        <sz val="12"/>
        <color indexed="54"/>
        <rFont val="Calibri"/>
        <family val="2"/>
      </rPr>
      <t>(7)</t>
    </r>
  </si>
  <si>
    <r>
      <t xml:space="preserve">FCF conversion </t>
    </r>
    <r>
      <rPr>
        <b/>
        <vertAlign val="superscript"/>
        <sz val="12"/>
        <color indexed="54"/>
        <rFont val="Calibri"/>
        <family val="2"/>
      </rPr>
      <t>(8)</t>
    </r>
  </si>
  <si>
    <t>Items not contributed by more than 5 analysts will not be displayed as not sufficiently representative</t>
  </si>
  <si>
    <r>
      <t xml:space="preserve">(1) </t>
    </r>
    <r>
      <rPr>
        <u/>
        <sz val="8"/>
        <color indexed="56"/>
        <rFont val="Calibri"/>
        <family val="2"/>
      </rPr>
      <t>Until 31 Dec 2019</t>
    </r>
    <r>
      <rPr>
        <sz val="8"/>
        <color indexed="56"/>
        <rFont val="Calibri"/>
        <family val="2"/>
      </rPr>
      <t xml:space="preserve">, </t>
    </r>
    <r>
      <rPr>
        <b/>
        <sz val="8"/>
        <color indexed="56"/>
        <rFont val="Calibri"/>
        <family val="2"/>
      </rPr>
      <t>Advanced Materials</t>
    </r>
    <r>
      <rPr>
        <sz val="8"/>
        <color indexed="56"/>
        <rFont val="Calibri"/>
        <family val="2"/>
      </rPr>
      <t xml:space="preserve"> are: Specialty Polymers, Composite Materials, Silica, Special Chem; </t>
    </r>
    <r>
      <rPr>
        <b/>
        <sz val="8"/>
        <color indexed="56"/>
        <rFont val="Calibri"/>
        <family val="2"/>
      </rPr>
      <t>Advanced formulations</t>
    </r>
    <r>
      <rPr>
        <sz val="8"/>
        <color indexed="56"/>
        <rFont val="Calibri"/>
        <family val="2"/>
      </rPr>
      <t xml:space="preserve"> are: Novecare, Technology Solutions, Aroma Performance; </t>
    </r>
    <r>
      <rPr>
        <b/>
        <sz val="8"/>
        <color indexed="56"/>
        <rFont val="Calibri"/>
        <family val="2"/>
      </rPr>
      <t>Performance Chemicals</t>
    </r>
    <r>
      <rPr>
        <sz val="8"/>
        <color indexed="56"/>
        <rFont val="Calibri"/>
        <family val="2"/>
      </rPr>
      <t xml:space="preserve"> are: Soda Ash, Peroxide, Functional Polymers (in dscops since Sep'17), Coatis
</t>
    </r>
    <r>
      <rPr>
        <u/>
        <sz val="8"/>
        <color indexed="56"/>
        <rFont val="Calibri"/>
        <family val="2"/>
      </rPr>
      <t>From 1 Jan 2020</t>
    </r>
    <r>
      <rPr>
        <sz val="8"/>
        <color indexed="56"/>
        <rFont val="Calibri"/>
        <family val="2"/>
      </rPr>
      <t xml:space="preserve">, </t>
    </r>
    <r>
      <rPr>
        <b/>
        <sz val="8"/>
        <color indexed="56"/>
        <rFont val="Calibri"/>
        <family val="2"/>
      </rPr>
      <t>Materials</t>
    </r>
    <r>
      <rPr>
        <sz val="8"/>
        <color indexed="56"/>
        <rFont val="Calibri"/>
        <family val="2"/>
      </rPr>
      <t xml:space="preserve"> are: Specialty Polymers, Composite Materials; </t>
    </r>
    <r>
      <rPr>
        <b/>
        <sz val="8"/>
        <color indexed="56"/>
        <rFont val="Calibri"/>
        <family val="2"/>
      </rPr>
      <t xml:space="preserve">Chemicals </t>
    </r>
    <r>
      <rPr>
        <sz val="8"/>
        <color indexed="56"/>
        <rFont val="Calibri"/>
        <family val="2"/>
      </rPr>
      <t xml:space="preserve">are: Soda Ash, Peroxides and Silica, and its Coatis and Rusvinyl; </t>
    </r>
    <r>
      <rPr>
        <b/>
        <sz val="8"/>
        <color indexed="56"/>
        <rFont val="Calibri"/>
        <family val="2"/>
      </rPr>
      <t xml:space="preserve">Solutions </t>
    </r>
    <r>
      <rPr>
        <sz val="8"/>
        <color indexed="56"/>
        <rFont val="Calibri"/>
        <family val="2"/>
      </rPr>
      <t>are:  Novecare, Technology Solutions, Aroma and Special Chem</t>
    </r>
  </si>
  <si>
    <t>(2) For full disclosure and definition of Underlying alternative metrics on a proforma basis, please refer to appropriate press releases issued by Solvay on Feb 25 and March 17, 2016.</t>
  </si>
  <si>
    <t>(3) Purchase Price Allocation.</t>
  </si>
  <si>
    <t>(4) 2019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</si>
  <si>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</si>
  <si>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</si>
  <si>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start and the end of the period.</t>
  </si>
  <si>
    <t>(8) FCF Conversion: FCF to Solvay shareholders (before netting of dividends paid to Non Consolidated Interests) divided by the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</si>
</sst>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2]\ #,##0.0"/>
    <numFmt numFmtId="166" formatCode="0.0%"/>
    <numFmt numFmtId="167" formatCode="#,##0;\(#,##0\);\-"/>
  </numFmts>
  <fonts count="50">
    <font>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26"/>
      <color rgb="FF00B0F0"/>
      <name val="Univers 45 Light"/>
      <family val="2"/>
    </font>
    <font>
      <i/>
      <sz val="9.5"/>
      <color theme="1"/>
      <name val="Univers"/>
    </font>
    <font>
      <b/>
      <i/>
      <sz val="9.5"/>
      <color indexed="8"/>
      <name val="Univers"/>
    </font>
    <font>
      <i/>
      <sz val="9.5"/>
      <color indexed="8"/>
      <name val="Univers"/>
    </font>
    <font>
      <b/>
      <sz val="48"/>
      <color rgb="FF00B0F0"/>
      <name val="Calibri"/>
      <family val="2"/>
      <scheme val="minor"/>
    </font>
    <font>
      <sz val="8"/>
      <color theme="3"/>
      <name val="Univers"/>
    </font>
    <font>
      <sz val="10"/>
      <color theme="3" tint="-0.499984740745262"/>
      <name val="Univers"/>
    </font>
    <font>
      <b/>
      <sz val="14"/>
      <color indexed="9"/>
      <name val="Univers"/>
      <family val="2"/>
    </font>
    <font>
      <b/>
      <sz val="8"/>
      <color rgb="FF002060"/>
      <name val="Calibri"/>
      <family val="2"/>
      <scheme val="minor"/>
    </font>
    <font>
      <b/>
      <sz val="36"/>
      <color rgb="FF00B0F0"/>
      <name val="Calibri"/>
      <family val="2"/>
      <scheme val="minor"/>
    </font>
    <font>
      <i/>
      <sz val="10"/>
      <color theme="1"/>
      <name val="Univers"/>
    </font>
    <font>
      <sz val="10"/>
      <color theme="1"/>
      <name val="Arial"/>
      <family val="2"/>
    </font>
    <font>
      <i/>
      <sz val="12"/>
      <color theme="1"/>
      <name val="Univers"/>
    </font>
    <font>
      <b/>
      <sz val="12"/>
      <color theme="3" tint="0.39997558519241921"/>
      <name val="Calibri"/>
      <family val="2"/>
      <scheme val="minor"/>
    </font>
    <font>
      <b/>
      <vertAlign val="superscript"/>
      <sz val="12"/>
      <color indexed="54"/>
      <name val="Calibri"/>
      <family val="2"/>
    </font>
    <font>
      <b/>
      <sz val="10"/>
      <color theme="3" tint="0.39997558519241921"/>
      <name val="Calibri"/>
      <family val="2"/>
      <scheme val="minor"/>
    </font>
    <font>
      <sz val="10"/>
      <color theme="3" tint="0.39997558519241921"/>
      <name val="Calibri"/>
      <family val="2"/>
      <scheme val="minor"/>
    </font>
    <font>
      <b/>
      <u/>
      <sz val="10"/>
      <color theme="3" tint="0.39997558519241921"/>
      <name val="Calibri"/>
      <family val="2"/>
      <scheme val="minor"/>
    </font>
    <font>
      <vertAlign val="superscript"/>
      <sz val="10"/>
      <color theme="3" tint="0.39994506668294322"/>
      <name val="Calibri"/>
      <family val="2"/>
      <scheme val="minor"/>
    </font>
    <font>
      <sz val="8"/>
      <color theme="4" tint="-0.249977111117893"/>
      <name val="Calibri"/>
      <family val="2"/>
    </font>
    <font>
      <sz val="10"/>
      <color theme="3"/>
      <name val="Calibri"/>
      <family val="2"/>
      <scheme val="minor"/>
    </font>
    <font>
      <b/>
      <sz val="11"/>
      <color indexed="56"/>
      <name val="Calibri"/>
      <family val="2"/>
    </font>
    <font>
      <b/>
      <sz val="10"/>
      <color theme="3"/>
      <name val="Calibri"/>
      <family val="2"/>
      <scheme val="minor"/>
    </font>
    <font>
      <sz val="8"/>
      <color theme="1"/>
      <name val="Arial"/>
      <family val="2"/>
    </font>
    <font>
      <b/>
      <sz val="12"/>
      <color theme="3"/>
      <name val="Calibri"/>
      <family val="2"/>
      <scheme val="minor"/>
    </font>
    <font>
      <sz val="12"/>
      <color theme="1" tint="0.34998626667073579"/>
      <name val="Calibri"/>
      <family val="2"/>
      <scheme val="minor"/>
    </font>
    <font>
      <b/>
      <sz val="12"/>
      <color theme="1" tint="0.34998626667073579"/>
      <name val="Calibri"/>
      <family val="2"/>
      <scheme val="minor"/>
    </font>
    <font>
      <i/>
      <sz val="12"/>
      <name val="Calibri"/>
      <family val="2"/>
      <scheme val="minor"/>
    </font>
    <font>
      <b/>
      <sz val="10"/>
      <color theme="1"/>
      <name val="Arial"/>
      <family val="2"/>
    </font>
    <font>
      <sz val="12"/>
      <name val="Calibri"/>
      <family val="2"/>
      <scheme val="minor"/>
    </font>
    <font>
      <i/>
      <sz val="12"/>
      <color theme="1" tint="0.34998626667073579"/>
      <name val="Calibri"/>
      <family val="2"/>
      <scheme val="minor"/>
    </font>
    <font>
      <sz val="12"/>
      <color indexed="54"/>
      <name val="Calibri"/>
      <family val="2"/>
    </font>
    <font>
      <i/>
      <vertAlign val="superscript"/>
      <sz val="12"/>
      <name val="Calibri"/>
      <family val="2"/>
    </font>
    <font>
      <i/>
      <sz val="12"/>
      <name val="Calibri"/>
      <family val="2"/>
    </font>
    <font>
      <sz val="12"/>
      <color theme="3"/>
      <name val="Calibri"/>
      <family val="2"/>
      <scheme val="minor"/>
    </font>
    <font>
      <b/>
      <sz val="12"/>
      <name val="Calibri"/>
      <family val="2"/>
      <scheme val="minor"/>
    </font>
    <font>
      <vertAlign val="superscript"/>
      <sz val="12"/>
      <name val="Calibri"/>
      <family val="2"/>
    </font>
    <font>
      <sz val="10"/>
      <color theme="1"/>
      <name val="Calibri"/>
      <family val="2"/>
      <scheme val="minor"/>
    </font>
    <font>
      <b/>
      <sz val="10"/>
      <name val="Univers 45 Light"/>
      <family val="2"/>
    </font>
    <font>
      <sz val="9"/>
      <color theme="0"/>
      <name val="Calibri"/>
      <family val="2"/>
      <scheme val="minor"/>
    </font>
    <font>
      <sz val="9"/>
      <color theme="1"/>
      <name val="Calibri"/>
      <family val="2"/>
      <scheme val="minor"/>
    </font>
    <font>
      <sz val="8"/>
      <color rgb="FF002060"/>
      <name val="Calibri"/>
      <family val="2"/>
      <scheme val="minor"/>
    </font>
    <font>
      <u/>
      <sz val="8"/>
      <color indexed="56"/>
      <name val="Calibri"/>
      <family val="2"/>
    </font>
    <font>
      <sz val="8"/>
      <color indexed="56"/>
      <name val="Calibri"/>
      <family val="2"/>
    </font>
    <font>
      <b/>
      <sz val="8"/>
      <color indexed="56"/>
      <name val="Calibri"/>
      <family val="2"/>
    </font>
  </fonts>
  <fills count="12">
    <fill>
      <patternFill patternType="none"/>
    </fill>
    <fill>
      <patternFill patternType="gray125"/>
    </fill>
    <fill>
      <patternFill patternType="solid">
        <fgColor theme="0"/>
        <bgColor indexed="64"/>
      </patternFill>
    </fill>
    <fill>
      <patternFill patternType="solid">
        <fgColor indexed="57"/>
        <bgColor indexed="64"/>
      </patternFill>
    </fill>
    <fill>
      <patternFill patternType="solid">
        <fgColor theme="0" tint="-0.249977111117893"/>
        <bgColor indexed="64"/>
      </patternFill>
    </fill>
    <fill>
      <patternFill patternType="solid">
        <fgColor indexed="1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0"/>
        <bgColor theme="5" tint="0.39988402966399123"/>
      </patternFill>
    </fill>
    <fill>
      <patternFill patternType="solid">
        <fgColor theme="9" tint="0.79998168889431442"/>
        <bgColor theme="5" tint="0.39988402966399123"/>
      </patternFill>
    </fill>
  </fills>
  <borders count="103">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style="dotted">
        <color theme="4"/>
      </bottom>
      <diagonal/>
    </border>
    <border>
      <left/>
      <right/>
      <top style="medium">
        <color theme="4"/>
      </top>
      <bottom style="dotted">
        <color theme="4"/>
      </bottom>
      <diagonal/>
    </border>
    <border>
      <left/>
      <right style="medium">
        <color theme="4"/>
      </right>
      <top style="medium">
        <color theme="4"/>
      </top>
      <bottom style="dotted">
        <color theme="4"/>
      </bottom>
      <diagonal/>
    </border>
    <border>
      <left/>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theme="4"/>
      </left>
      <right style="thin">
        <color theme="0" tint="-0.34998626667073579"/>
      </right>
      <top style="dotted">
        <color theme="4"/>
      </top>
      <bottom style="medium">
        <color theme="4"/>
      </bottom>
      <diagonal/>
    </border>
    <border>
      <left style="thin">
        <color theme="0" tint="-0.34998626667073579"/>
      </left>
      <right style="thin">
        <color theme="0" tint="-0.34998626667073579"/>
      </right>
      <top style="dotted">
        <color theme="4"/>
      </top>
      <bottom style="medium">
        <color theme="4"/>
      </bottom>
      <diagonal/>
    </border>
    <border>
      <left style="thin">
        <color theme="0" tint="-0.34998626667073579"/>
      </left>
      <right style="medium">
        <color theme="3" tint="0.39991454817346722"/>
      </right>
      <top style="dotted">
        <color theme="4"/>
      </top>
      <bottom style="medium">
        <color theme="4"/>
      </bottom>
      <diagonal/>
    </border>
    <border>
      <left/>
      <right style="thin">
        <color theme="0" tint="-0.34998626667073579"/>
      </right>
      <top style="dotted">
        <color theme="4"/>
      </top>
      <bottom style="medium">
        <color theme="4"/>
      </bottom>
      <diagonal/>
    </border>
    <border>
      <left/>
      <right style="medium">
        <color theme="4"/>
      </right>
      <top style="dotted">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thin">
        <color theme="0" tint="-0.34998626667073579"/>
      </right>
      <top style="medium">
        <color theme="4"/>
      </top>
      <bottom/>
      <diagonal/>
    </border>
    <border>
      <left style="thin">
        <color theme="0" tint="-0.34998626667073579"/>
      </left>
      <right style="thin">
        <color theme="0" tint="-0.34998626667073579"/>
      </right>
      <top style="medium">
        <color theme="4"/>
      </top>
      <bottom/>
      <diagonal/>
    </border>
    <border>
      <left style="thin">
        <color theme="0" tint="-0.34998626667073579"/>
      </left>
      <right style="medium">
        <color theme="4"/>
      </right>
      <top style="medium">
        <color theme="4"/>
      </top>
      <bottom/>
      <diagonal/>
    </border>
    <border>
      <left/>
      <right style="thin">
        <color theme="0" tint="-0.34998626667073579"/>
      </right>
      <top/>
      <bottom style="medium">
        <color theme="4"/>
      </bottom>
      <diagonal/>
    </border>
    <border>
      <left style="thin">
        <color theme="0" tint="-0.34998626667073579"/>
      </left>
      <right style="thin">
        <color theme="0" tint="-0.34998626667073579"/>
      </right>
      <top/>
      <bottom style="medium">
        <color theme="4"/>
      </bottom>
      <diagonal/>
    </border>
    <border>
      <left style="thin">
        <color theme="0" tint="-0.34998626667073579"/>
      </left>
      <right style="medium">
        <color theme="3" tint="0.39994506668294322"/>
      </right>
      <top/>
      <bottom style="medium">
        <color theme="4"/>
      </bottom>
      <diagonal/>
    </border>
    <border>
      <left style="medium">
        <color theme="3" tint="0.39988402966399123"/>
      </left>
      <right style="medium">
        <color theme="3" tint="0.39988402966399123"/>
      </right>
      <top/>
      <bottom/>
      <diagonal/>
    </border>
    <border>
      <left/>
      <right style="medium">
        <color theme="4"/>
      </right>
      <top style="medium">
        <color theme="4"/>
      </top>
      <bottom style="thin">
        <color theme="3" tint="0.39988402966399123"/>
      </bottom>
      <diagonal/>
    </border>
    <border>
      <left style="medium">
        <color theme="4"/>
      </left>
      <right style="thin">
        <color theme="0" tint="-0.34998626667073579"/>
      </right>
      <top style="medium">
        <color theme="4"/>
      </top>
      <bottom style="thin">
        <color theme="4"/>
      </bottom>
      <diagonal/>
    </border>
    <border>
      <left style="thin">
        <color theme="0" tint="-0.34998626667073579"/>
      </left>
      <right style="thin">
        <color theme="0" tint="-0.34998626667073579"/>
      </right>
      <top style="medium">
        <color theme="4"/>
      </top>
      <bottom style="thin">
        <color theme="4"/>
      </bottom>
      <diagonal/>
    </border>
    <border>
      <left style="thin">
        <color theme="0" tint="-0.34998626667073579"/>
      </left>
      <right style="medium">
        <color theme="4"/>
      </right>
      <top style="medium">
        <color theme="4"/>
      </top>
      <bottom style="thin">
        <color theme="4"/>
      </bottom>
      <diagonal/>
    </border>
    <border>
      <left/>
      <right style="thin">
        <color theme="0" tint="-0.34998626667073579"/>
      </right>
      <top style="medium">
        <color theme="4"/>
      </top>
      <bottom style="thin">
        <color theme="4"/>
      </bottom>
      <diagonal/>
    </border>
    <border>
      <left style="thin">
        <color theme="0" tint="-0.34998626667073579"/>
      </left>
      <right style="medium">
        <color theme="3" tint="0.39994506668294322"/>
      </right>
      <top style="medium">
        <color theme="4"/>
      </top>
      <bottom style="thin">
        <color theme="4"/>
      </bottom>
      <diagonal/>
    </border>
    <border>
      <left/>
      <right style="medium">
        <color theme="4"/>
      </right>
      <top style="medium">
        <color theme="4"/>
      </top>
      <bottom style="thin">
        <color theme="4"/>
      </bottom>
      <diagonal/>
    </border>
    <border>
      <left/>
      <right style="medium">
        <color theme="4"/>
      </right>
      <top/>
      <bottom style="thin">
        <color theme="0" tint="-0.34998626667073579"/>
      </bottom>
      <diagonal/>
    </border>
    <border>
      <left style="medium">
        <color theme="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4"/>
      </right>
      <top/>
      <bottom/>
      <diagonal/>
    </border>
    <border>
      <left/>
      <right style="thin">
        <color theme="0" tint="-0.34998626667073579"/>
      </right>
      <top/>
      <bottom/>
      <diagonal/>
    </border>
    <border>
      <left style="thin">
        <color theme="0" tint="-0.34998626667073579"/>
      </left>
      <right style="medium">
        <color theme="3" tint="0.39994506668294322"/>
      </right>
      <top/>
      <bottom/>
      <diagonal/>
    </border>
    <border>
      <left/>
      <right style="medium">
        <color theme="4"/>
      </right>
      <top/>
      <bottom/>
      <diagonal/>
    </border>
    <border>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4"/>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3" tint="0.39994506668294322"/>
      </right>
      <top style="thin">
        <color theme="0" tint="-0.34998626667073579"/>
      </top>
      <bottom style="thin">
        <color theme="0" tint="-0.34998626667073579"/>
      </bottom>
      <diagonal/>
    </border>
    <border>
      <left style="medium">
        <color theme="3" tint="0.39988402966399123"/>
      </left>
      <right style="medium">
        <color theme="4"/>
      </right>
      <top style="thin">
        <color theme="0" tint="-0.34998626667073579"/>
      </top>
      <bottom style="medium">
        <color theme="3" tint="0.39985351115451523"/>
      </bottom>
      <diagonal/>
    </border>
    <border>
      <left style="medium">
        <color theme="4"/>
      </left>
      <right style="thin">
        <color theme="0" tint="-0.34998626667073579"/>
      </right>
      <top style="thin">
        <color theme="0" tint="-0.34998626667073579"/>
      </top>
      <bottom style="medium">
        <color theme="3" tint="0.39985351115451523"/>
      </bottom>
      <diagonal/>
    </border>
    <border>
      <left style="thin">
        <color theme="0" tint="-0.34998626667073579"/>
      </left>
      <right style="thin">
        <color theme="0" tint="-0.34998626667073579"/>
      </right>
      <top style="thin">
        <color theme="0" tint="-0.34998626667073579"/>
      </top>
      <bottom style="medium">
        <color theme="3" tint="0.39985351115451523"/>
      </bottom>
      <diagonal/>
    </border>
    <border>
      <left style="thin">
        <color theme="0" tint="-0.34998626667073579"/>
      </left>
      <right style="medium">
        <color theme="4"/>
      </right>
      <top style="thin">
        <color theme="0" tint="-0.34998626667073579"/>
      </top>
      <bottom style="medium">
        <color theme="3" tint="0.39985351115451523"/>
      </bottom>
      <diagonal/>
    </border>
    <border>
      <left/>
      <right style="thin">
        <color theme="0" tint="-0.34998626667073579"/>
      </right>
      <top style="thin">
        <color theme="0" tint="-0.34998626667073579"/>
      </top>
      <bottom style="medium">
        <color theme="3" tint="0.39985351115451523"/>
      </bottom>
      <diagonal/>
    </border>
    <border>
      <left style="thin">
        <color theme="0" tint="-0.34998626667073579"/>
      </left>
      <right style="medium">
        <color theme="3" tint="0.39994506668294322"/>
      </right>
      <top style="thin">
        <color theme="0" tint="-0.34998626667073579"/>
      </top>
      <bottom style="medium">
        <color theme="3" tint="0.39985351115451523"/>
      </bottom>
      <diagonal/>
    </border>
    <border>
      <left/>
      <right style="medium">
        <color theme="4"/>
      </right>
      <top style="thin">
        <color theme="0" tint="-0.34998626667073579"/>
      </top>
      <bottom style="medium">
        <color theme="3" tint="0.39985351115451523"/>
      </bottom>
      <diagonal/>
    </border>
    <border>
      <left/>
      <right style="medium">
        <color theme="4"/>
      </right>
      <top/>
      <bottom style="thin">
        <color theme="3" tint="0.39988402966399123"/>
      </bottom>
      <diagonal/>
    </border>
    <border>
      <left style="medium">
        <color theme="4"/>
      </left>
      <right style="thin">
        <color theme="0" tint="-0.34998626667073579"/>
      </right>
      <top/>
      <bottom style="thin">
        <color theme="4"/>
      </bottom>
      <diagonal/>
    </border>
    <border>
      <left style="thin">
        <color theme="0" tint="-0.34998626667073579"/>
      </left>
      <right style="thin">
        <color theme="0" tint="-0.34998626667073579"/>
      </right>
      <top/>
      <bottom style="thin">
        <color theme="4"/>
      </bottom>
      <diagonal/>
    </border>
    <border>
      <left style="thin">
        <color theme="0" tint="-0.34998626667073579"/>
      </left>
      <right style="medium">
        <color theme="4"/>
      </right>
      <top/>
      <bottom style="thin">
        <color theme="4"/>
      </bottom>
      <diagonal/>
    </border>
    <border>
      <left/>
      <right style="thin">
        <color theme="0" tint="-0.34998626667073579"/>
      </right>
      <top/>
      <bottom style="thin">
        <color theme="4"/>
      </bottom>
      <diagonal/>
    </border>
    <border>
      <left style="thin">
        <color theme="0" tint="-0.34998626667073579"/>
      </left>
      <right style="medium">
        <color theme="3" tint="0.39994506668294322"/>
      </right>
      <top/>
      <bottom style="thin">
        <color theme="4"/>
      </bottom>
      <diagonal/>
    </border>
    <border>
      <left/>
      <right style="medium">
        <color theme="4"/>
      </right>
      <top/>
      <bottom style="thin">
        <color theme="4"/>
      </bottom>
      <diagonal/>
    </border>
    <border>
      <left/>
      <right style="medium">
        <color theme="4"/>
      </right>
      <top style="thin">
        <color theme="0" tint="-0.34998626667073579"/>
      </top>
      <bottom style="medium">
        <color theme="4"/>
      </bottom>
      <diagonal/>
    </border>
    <border>
      <left style="medium">
        <color theme="4"/>
      </left>
      <right style="thin">
        <color theme="0" tint="-0.34998626667073579"/>
      </right>
      <top style="medium">
        <color theme="4"/>
      </top>
      <bottom style="thin">
        <color theme="0" tint="-0.34998626667073579"/>
      </bottom>
      <diagonal/>
    </border>
    <border>
      <left style="thin">
        <color theme="0" tint="-0.34998626667073579"/>
      </left>
      <right style="thin">
        <color theme="0" tint="-0.34998626667073579"/>
      </right>
      <top style="medium">
        <color theme="4"/>
      </top>
      <bottom style="thin">
        <color theme="0" tint="-0.34998626667073579"/>
      </bottom>
      <diagonal/>
    </border>
    <border>
      <left style="thin">
        <color theme="0" tint="-0.34998626667073579"/>
      </left>
      <right style="medium">
        <color theme="4"/>
      </right>
      <top style="medium">
        <color theme="4"/>
      </top>
      <bottom style="thin">
        <color theme="0" tint="-0.34998626667073579"/>
      </bottom>
      <diagonal/>
    </border>
    <border>
      <left/>
      <right style="thin">
        <color theme="0" tint="-0.34998626667073579"/>
      </right>
      <top style="medium">
        <color theme="4"/>
      </top>
      <bottom style="thin">
        <color theme="0" tint="-0.34998626667073579"/>
      </bottom>
      <diagonal/>
    </border>
    <border>
      <left style="thin">
        <color theme="0" tint="-0.34998626667073579"/>
      </left>
      <right style="medium">
        <color theme="3" tint="0.39994506668294322"/>
      </right>
      <top style="medium">
        <color theme="4"/>
      </top>
      <bottom style="thin">
        <color theme="0" tint="-0.34998626667073579"/>
      </bottom>
      <diagonal/>
    </border>
    <border>
      <left/>
      <right style="medium">
        <color theme="4"/>
      </right>
      <top style="medium">
        <color theme="4"/>
      </top>
      <bottom style="thin">
        <color theme="0" tint="-0.34998626667073579"/>
      </bottom>
      <diagonal/>
    </border>
    <border>
      <left style="medium">
        <color theme="3" tint="0.39988402966399123"/>
      </left>
      <right style="medium">
        <color theme="3" tint="0.39988402966399123"/>
      </right>
      <top/>
      <bottom style="medium">
        <color theme="3" tint="0.39985351115451523"/>
      </bottom>
      <diagonal/>
    </border>
    <border>
      <left/>
      <right style="medium">
        <color theme="4"/>
      </right>
      <top style="thin">
        <color theme="0" tint="-0.34998626667073579"/>
      </top>
      <bottom style="medium">
        <color theme="3" tint="0.39988402966399123"/>
      </bottom>
      <diagonal/>
    </border>
    <border>
      <left style="medium">
        <color theme="4"/>
      </left>
      <right style="thin">
        <color theme="0" tint="-0.34998626667073579"/>
      </right>
      <top style="thin">
        <color theme="0" tint="-0.34998626667073579"/>
      </top>
      <bottom style="medium">
        <color theme="3" tint="0.39991454817346722"/>
      </bottom>
      <diagonal/>
    </border>
    <border>
      <left style="thin">
        <color theme="0" tint="-0.34998626667073579"/>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4"/>
      </right>
      <top style="thin">
        <color theme="0" tint="-0.34998626667073579"/>
      </top>
      <bottom style="medium">
        <color theme="3" tint="0.39991454817346722"/>
      </bottom>
      <diagonal/>
    </border>
    <border>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3" tint="0.39994506668294322"/>
      </right>
      <top style="thin">
        <color theme="0" tint="-0.34998626667073579"/>
      </top>
      <bottom style="medium">
        <color theme="3" tint="0.39991454817346722"/>
      </bottom>
      <diagonal/>
    </border>
    <border>
      <left/>
      <right style="medium">
        <color theme="4"/>
      </right>
      <top style="thin">
        <color theme="0" tint="-0.34998626667073579"/>
      </top>
      <bottom style="medium">
        <color theme="3" tint="0.39991454817346722"/>
      </bottom>
      <diagonal/>
    </border>
    <border>
      <left style="medium">
        <color theme="3" tint="0.39988402966399123"/>
      </left>
      <right style="medium">
        <color theme="3" tint="0.39988402966399123"/>
      </right>
      <top style="medium">
        <color theme="3" tint="0.39985351115451523"/>
      </top>
      <bottom/>
      <diagonal/>
    </border>
    <border>
      <left/>
      <right style="medium">
        <color theme="4"/>
      </right>
      <top style="medium">
        <color theme="3" tint="0.39988402966399123"/>
      </top>
      <bottom style="thin">
        <color theme="0" tint="-0.34998626667073579"/>
      </bottom>
      <diagonal/>
    </border>
    <border>
      <left style="medium">
        <color theme="4"/>
      </left>
      <right style="thin">
        <color theme="0" tint="-0.34998626667073579"/>
      </right>
      <top style="dashed">
        <color theme="4"/>
      </top>
      <bottom style="thin">
        <color theme="0" tint="-0.34998626667073579"/>
      </bottom>
      <diagonal/>
    </border>
    <border>
      <left style="thin">
        <color theme="0" tint="-0.34998626667073579"/>
      </left>
      <right style="thin">
        <color theme="0" tint="-0.34998626667073579"/>
      </right>
      <top style="dashed">
        <color theme="4"/>
      </top>
      <bottom style="thin">
        <color theme="0" tint="-0.34998626667073579"/>
      </bottom>
      <diagonal/>
    </border>
    <border>
      <left style="thin">
        <color theme="0" tint="-0.34998626667073579"/>
      </left>
      <right style="medium">
        <color theme="4"/>
      </right>
      <top style="dashed">
        <color theme="4"/>
      </top>
      <bottom style="thin">
        <color theme="0" tint="-0.34998626667073579"/>
      </bottom>
      <diagonal/>
    </border>
    <border>
      <left/>
      <right style="thin">
        <color theme="0" tint="-0.34998626667073579"/>
      </right>
      <top style="dashed">
        <color theme="4"/>
      </top>
      <bottom style="thin">
        <color theme="0" tint="-0.34998626667073579"/>
      </bottom>
      <diagonal/>
    </border>
    <border>
      <left style="thin">
        <color theme="0" tint="-0.34998626667073579"/>
      </left>
      <right style="medium">
        <color theme="3" tint="0.39994506668294322"/>
      </right>
      <top style="dashed">
        <color theme="4"/>
      </top>
      <bottom style="thin">
        <color theme="0" tint="-0.34998626667073579"/>
      </bottom>
      <diagonal/>
    </border>
    <border>
      <left/>
      <right style="medium">
        <color theme="4"/>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8402966399123"/>
      </bottom>
      <diagonal/>
    </border>
    <border>
      <left style="medium">
        <color theme="3" tint="0.39988402966399123"/>
      </left>
      <right style="medium">
        <color theme="3" tint="0.39988402966399123"/>
      </right>
      <top style="medium">
        <color theme="3" tint="0.39988402966399123"/>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4"/>
      </right>
      <top/>
      <bottom style="thin">
        <color theme="0" tint="-0.34998626667073579"/>
      </bottom>
      <diagonal/>
    </border>
    <border>
      <left/>
      <right style="medium">
        <color theme="4"/>
      </right>
      <top style="dashed">
        <color theme="3" tint="0.39994506668294322"/>
      </top>
      <bottom style="thin">
        <color theme="0" tint="-0.34998626667073579"/>
      </bottom>
      <diagonal/>
    </border>
    <border>
      <left style="medium">
        <color theme="4"/>
      </left>
      <right style="thin">
        <color theme="0" tint="-0.34998626667073579"/>
      </right>
      <top/>
      <bottom style="thin">
        <color theme="0" tint="-0.34998626667073579"/>
      </bottom>
      <diagonal/>
    </border>
    <border>
      <left/>
      <right style="thin">
        <color theme="0" tint="-0.34998626667073579"/>
      </right>
      <top style="dashed">
        <color theme="3" tint="0.39994506668294322"/>
      </top>
      <bottom style="thin">
        <color theme="0" tint="-0.34998626667073579"/>
      </bottom>
      <diagonal/>
    </border>
    <border>
      <left style="thin">
        <color theme="0" tint="-0.34998626667073579"/>
      </left>
      <right style="thin">
        <color theme="0" tint="-0.34998626667073579"/>
      </right>
      <top style="dashed">
        <color theme="3" tint="0.39994506668294322"/>
      </top>
      <bottom style="thin">
        <color theme="0" tint="-0.34998626667073579"/>
      </bottom>
      <diagonal/>
    </border>
    <border>
      <left style="thin">
        <color theme="0" tint="-0.34998626667073579"/>
      </left>
      <right style="medium">
        <color theme="3" tint="0.39994506668294322"/>
      </right>
      <top style="dashed">
        <color theme="3" tint="0.39994506668294322"/>
      </top>
      <bottom style="thin">
        <color theme="0" tint="-0.34998626667073579"/>
      </bottom>
      <diagonal/>
    </border>
    <border>
      <left style="medium">
        <color theme="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4"/>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medium">
        <color theme="3" tint="0.39994506668294322"/>
      </right>
      <top style="thin">
        <color theme="0" tint="-0.34998626667073579"/>
      </top>
      <bottom/>
      <diagonal/>
    </border>
    <border>
      <left/>
      <right style="medium">
        <color theme="4"/>
      </right>
      <top style="thin">
        <color theme="0" tint="-0.34998626667073579"/>
      </top>
      <bottom/>
      <diagonal/>
    </border>
    <border>
      <left style="medium">
        <color theme="3" tint="0.39988402966399123"/>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medium">
        <color theme="4"/>
      </bottom>
      <diagonal/>
    </border>
    <border>
      <left style="thin">
        <color theme="0" tint="-0.34998626667073579"/>
      </left>
      <right style="thin">
        <color theme="0" tint="-0.34998626667073579"/>
      </right>
      <top style="thin">
        <color theme="0" tint="-0.34998626667073579"/>
      </top>
      <bottom style="medium">
        <color theme="4"/>
      </bottom>
      <diagonal/>
    </border>
    <border>
      <left style="thin">
        <color theme="0" tint="-0.34998626667073579"/>
      </left>
      <right style="medium">
        <color theme="4"/>
      </right>
      <top style="thin">
        <color theme="0" tint="-0.34998626667073579"/>
      </top>
      <bottom style="medium">
        <color theme="4"/>
      </bottom>
      <diagonal/>
    </border>
    <border>
      <left/>
      <right style="thin">
        <color theme="0" tint="-0.34998626667073579"/>
      </right>
      <top style="thin">
        <color theme="0" tint="-0.34998626667073579"/>
      </top>
      <bottom style="medium">
        <color theme="4"/>
      </bottom>
      <diagonal/>
    </border>
    <border>
      <left style="thin">
        <color theme="0" tint="-0.34998626667073579"/>
      </left>
      <right style="medium">
        <color theme="3" tint="0.39994506668294322"/>
      </right>
      <top style="thin">
        <color theme="0" tint="-0.34998626667073579"/>
      </top>
      <bottom style="medium">
        <color theme="4"/>
      </bottom>
      <diagonal/>
    </border>
  </borders>
  <cellStyleXfs count="7">
    <xf numFmtId="0" fontId="0" fillId="0" borderId="0"/>
    <xf numFmtId="0" fontId="1"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0" fontId="26" fillId="0" borderId="17" applyNumberFormat="0" applyFill="0" applyAlignment="0" applyProtection="0"/>
    <xf numFmtId="9" fontId="42" fillId="0" borderId="0" applyFont="0" applyFill="0" applyBorder="0" applyAlignment="0" applyProtection="0"/>
  </cellStyleXfs>
  <cellXfs count="246">
    <xf numFmtId="0" fontId="0" fillId="0" borderId="0" xfId="0"/>
    <xf numFmtId="0" fontId="1" fillId="2" borderId="0" xfId="1" applyFill="1"/>
    <xf numFmtId="0" fontId="2" fillId="2" borderId="0" xfId="1" applyFont="1" applyFill="1"/>
    <xf numFmtId="0" fontId="1" fillId="0" borderId="0" xfId="1"/>
    <xf numFmtId="0" fontId="3" fillId="2" borderId="0" xfId="1" applyFont="1" applyFill="1"/>
    <xf numFmtId="3" fontId="1" fillId="2" borderId="0" xfId="1" applyNumberFormat="1" applyFill="1"/>
    <xf numFmtId="2" fontId="1" fillId="2" borderId="0" xfId="1" applyNumberFormat="1" applyFill="1"/>
    <xf numFmtId="1" fontId="1" fillId="2" borderId="0" xfId="1" applyNumberFormat="1" applyFill="1"/>
    <xf numFmtId="164" fontId="3" fillId="2" borderId="0" xfId="1" applyNumberFormat="1" applyFont="1" applyFill="1"/>
    <xf numFmtId="0" fontId="5" fillId="2" borderId="0" xfId="2" applyFont="1" applyFill="1" applyAlignment="1">
      <alignment horizontal="center" vertical="center"/>
    </xf>
    <xf numFmtId="0" fontId="6" fillId="2" borderId="0" xfId="2" applyFont="1" applyFill="1" applyAlignment="1">
      <alignment horizontal="left" vertical="center" wrapText="1"/>
    </xf>
    <xf numFmtId="0" fontId="9" fillId="2" borderId="0" xfId="1" applyFont="1" applyFill="1" applyBorder="1" applyAlignment="1">
      <alignment vertical="center"/>
    </xf>
    <xf numFmtId="0" fontId="10" fillId="2" borderId="1" xfId="2" applyFont="1" applyFill="1" applyBorder="1" applyAlignment="1">
      <alignment horizontal="center" vertical="center" wrapText="1"/>
    </xf>
    <xf numFmtId="165" fontId="11" fillId="2" borderId="1" xfId="2" applyNumberFormat="1" applyFont="1" applyFill="1" applyBorder="1" applyAlignment="1">
      <alignment horizontal="center" vertical="center" wrapText="1"/>
    </xf>
    <xf numFmtId="0" fontId="12" fillId="3" borderId="1" xfId="2" applyFont="1" applyFill="1" applyBorder="1" applyAlignment="1">
      <alignment horizontal="center" vertical="center" wrapText="1"/>
    </xf>
    <xf numFmtId="9" fontId="12" fillId="3" borderId="1" xfId="3" applyFont="1" applyFill="1" applyBorder="1" applyAlignment="1">
      <alignment horizontal="center" vertical="center" wrapText="1"/>
    </xf>
    <xf numFmtId="0" fontId="13" fillId="2" borderId="0" xfId="1" applyFont="1" applyFill="1" applyAlignment="1">
      <alignment vertical="center"/>
    </xf>
    <xf numFmtId="0" fontId="14" fillId="2" borderId="0" xfId="1" applyFont="1" applyFill="1" applyBorder="1" applyAlignment="1">
      <alignment vertical="center"/>
    </xf>
    <xf numFmtId="0" fontId="11" fillId="2" borderId="1" xfId="2" applyNumberFormat="1" applyFont="1" applyFill="1" applyBorder="1" applyAlignment="1">
      <alignment horizontal="center" vertical="center" wrapText="1"/>
    </xf>
    <xf numFmtId="0" fontId="12" fillId="4" borderId="1" xfId="2" applyFont="1" applyFill="1" applyBorder="1" applyAlignment="1">
      <alignment horizontal="center" vertical="center" wrapText="1"/>
    </xf>
    <xf numFmtId="9" fontId="12" fillId="4" borderId="1" xfId="3" applyFont="1" applyFill="1" applyBorder="1" applyAlignment="1">
      <alignment horizontal="center" vertical="center" wrapText="1"/>
    </xf>
    <xf numFmtId="164" fontId="10" fillId="2" borderId="1" xfId="2" applyNumberFormat="1" applyFont="1" applyFill="1" applyBorder="1" applyAlignment="1">
      <alignment horizontal="center" vertical="center" wrapText="1"/>
    </xf>
    <xf numFmtId="14" fontId="11" fillId="2" borderId="1" xfId="2" applyNumberFormat="1" applyFont="1" applyFill="1" applyBorder="1" applyAlignment="1">
      <alignment horizontal="center" vertical="center" wrapText="1"/>
    </xf>
    <xf numFmtId="0" fontId="12" fillId="5" borderId="1" xfId="2" applyFont="1" applyFill="1" applyBorder="1" applyAlignment="1">
      <alignment horizontal="center" vertical="center" wrapText="1"/>
    </xf>
    <xf numFmtId="9" fontId="12" fillId="5" borderId="1" xfId="3" applyFont="1" applyFill="1" applyBorder="1" applyAlignment="1">
      <alignment horizontal="center" vertical="center" wrapText="1"/>
    </xf>
    <xf numFmtId="0" fontId="15" fillId="2" borderId="0" xfId="2" applyFont="1" applyFill="1" applyAlignment="1">
      <alignment vertical="center" wrapText="1"/>
    </xf>
    <xf numFmtId="166" fontId="16" fillId="2" borderId="0" xfId="4" applyNumberFormat="1" applyFont="1" applyFill="1"/>
    <xf numFmtId="166" fontId="16" fillId="2" borderId="0" xfId="4" applyNumberFormat="1" applyFont="1" applyFill="1" applyBorder="1"/>
    <xf numFmtId="0" fontId="17" fillId="6" borderId="0" xfId="2" applyFont="1" applyFill="1" applyAlignment="1">
      <alignment vertical="center" wrapText="1"/>
    </xf>
    <xf numFmtId="0" fontId="18" fillId="7" borderId="2" xfId="2" applyFont="1" applyFill="1" applyBorder="1" applyAlignment="1">
      <alignment horizontal="center" vertical="center"/>
    </xf>
    <xf numFmtId="0" fontId="18" fillId="7" borderId="3" xfId="2" applyFont="1" applyFill="1" applyBorder="1" applyAlignment="1">
      <alignment horizontal="center" vertical="center"/>
    </xf>
    <xf numFmtId="0" fontId="18" fillId="7" borderId="4" xfId="2" applyFont="1" applyFill="1" applyBorder="1" applyAlignment="1">
      <alignment horizontal="center" vertical="center"/>
    </xf>
    <xf numFmtId="0" fontId="20" fillId="2" borderId="5" xfId="2" applyFont="1" applyFill="1" applyBorder="1" applyAlignment="1">
      <alignment horizontal="center" vertical="center" wrapText="1"/>
    </xf>
    <xf numFmtId="0" fontId="20" fillId="2" borderId="6"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5" fillId="2" borderId="8" xfId="2" applyFont="1" applyFill="1" applyBorder="1" applyAlignment="1">
      <alignment vertical="center" wrapText="1"/>
    </xf>
    <xf numFmtId="0" fontId="18" fillId="7" borderId="9" xfId="2" applyFont="1" applyFill="1" applyBorder="1" applyAlignment="1">
      <alignment horizontal="center" vertical="center"/>
    </xf>
    <xf numFmtId="0" fontId="18" fillId="7" borderId="8" xfId="2" applyFont="1" applyFill="1" applyBorder="1" applyAlignment="1">
      <alignment horizontal="center" vertical="center"/>
    </xf>
    <xf numFmtId="0" fontId="18" fillId="7" borderId="10" xfId="2" applyFont="1" applyFill="1" applyBorder="1" applyAlignment="1">
      <alignment horizontal="center" vertical="center"/>
    </xf>
    <xf numFmtId="0" fontId="24" fillId="2" borderId="11" xfId="1" applyFont="1" applyFill="1" applyBorder="1" applyAlignment="1">
      <alignment horizontal="center" vertical="center"/>
    </xf>
    <xf numFmtId="0" fontId="24" fillId="2" borderId="12" xfId="1" applyFont="1" applyFill="1" applyBorder="1" applyAlignment="1">
      <alignment horizontal="center" vertical="center"/>
    </xf>
    <xf numFmtId="0" fontId="24" fillId="2" borderId="13" xfId="1" applyFont="1" applyFill="1" applyBorder="1" applyAlignment="1">
      <alignment horizontal="center" vertical="center"/>
    </xf>
    <xf numFmtId="0" fontId="24" fillId="2" borderId="14" xfId="1" applyFont="1" applyFill="1" applyBorder="1" applyAlignment="1">
      <alignment horizontal="center" vertical="center"/>
    </xf>
    <xf numFmtId="0" fontId="24" fillId="2" borderId="15" xfId="1" applyFont="1" applyFill="1" applyBorder="1" applyAlignment="1">
      <alignment horizontal="center" vertical="center"/>
    </xf>
    <xf numFmtId="0" fontId="25" fillId="0" borderId="16" xfId="1" applyFont="1" applyBorder="1" applyAlignment="1">
      <alignment vertical="center" wrapText="1"/>
    </xf>
    <xf numFmtId="0" fontId="25" fillId="2" borderId="18" xfId="5" applyFont="1" applyFill="1" applyBorder="1" applyAlignment="1">
      <alignment horizontal="center" vertical="center"/>
    </xf>
    <xf numFmtId="0" fontId="25" fillId="2" borderId="19" xfId="5" applyFont="1" applyFill="1" applyBorder="1" applyAlignment="1">
      <alignment horizontal="center" vertical="center"/>
    </xf>
    <xf numFmtId="0" fontId="25" fillId="2" borderId="20" xfId="5" applyFont="1" applyFill="1" applyBorder="1" applyAlignment="1">
      <alignment horizontal="center" vertical="center"/>
    </xf>
    <xf numFmtId="0" fontId="27" fillId="2" borderId="21" xfId="5" applyFont="1" applyFill="1" applyBorder="1" applyAlignment="1">
      <alignment horizontal="center" vertical="center"/>
    </xf>
    <xf numFmtId="0" fontId="27" fillId="2" borderId="22" xfId="5" applyFont="1" applyFill="1" applyBorder="1" applyAlignment="1">
      <alignment horizontal="center" vertical="center"/>
    </xf>
    <xf numFmtId="0" fontId="27" fillId="2" borderId="23" xfId="5" applyFont="1" applyFill="1" applyBorder="1" applyAlignment="1">
      <alignment horizontal="center" vertical="center"/>
    </xf>
    <xf numFmtId="0" fontId="27" fillId="2" borderId="10" xfId="5" applyFont="1" applyFill="1" applyBorder="1" applyAlignment="1">
      <alignment horizontal="center" vertical="center"/>
    </xf>
    <xf numFmtId="0" fontId="28" fillId="0" borderId="24" xfId="1" applyFont="1" applyBorder="1" applyAlignment="1">
      <alignment horizontal="center" vertical="center" textRotation="90"/>
    </xf>
    <xf numFmtId="0" fontId="29" fillId="2" borderId="25" xfId="2" applyFont="1" applyFill="1" applyBorder="1" applyAlignment="1">
      <alignment vertical="center" wrapText="1"/>
    </xf>
    <xf numFmtId="3" fontId="30" fillId="7" borderId="26" xfId="2" applyNumberFormat="1" applyFont="1" applyFill="1" applyBorder="1" applyAlignment="1">
      <alignment horizontal="right" vertical="center"/>
    </xf>
    <xf numFmtId="3" fontId="30" fillId="7" borderId="27" xfId="2" applyNumberFormat="1" applyFont="1" applyFill="1" applyBorder="1" applyAlignment="1">
      <alignment horizontal="right" vertical="center"/>
    </xf>
    <xf numFmtId="3" fontId="31" fillId="7" borderId="28" xfId="2" applyNumberFormat="1" applyFont="1" applyFill="1" applyBorder="1" applyAlignment="1">
      <alignment horizontal="right" vertical="center"/>
    </xf>
    <xf numFmtId="3" fontId="31" fillId="7" borderId="26" xfId="2" applyNumberFormat="1" applyFont="1" applyFill="1" applyBorder="1" applyAlignment="1">
      <alignment horizontal="right" vertical="center"/>
    </xf>
    <xf numFmtId="3" fontId="31" fillId="7" borderId="27" xfId="2" applyNumberFormat="1" applyFont="1" applyFill="1" applyBorder="1" applyAlignment="1">
      <alignment horizontal="right" vertical="center"/>
    </xf>
    <xf numFmtId="3" fontId="32" fillId="2" borderId="29" xfId="2" applyNumberFormat="1" applyFont="1" applyFill="1" applyBorder="1" applyAlignment="1">
      <alignment horizontal="right" vertical="center"/>
    </xf>
    <xf numFmtId="3" fontId="32" fillId="2" borderId="27" xfId="2" applyNumberFormat="1" applyFont="1" applyFill="1" applyBorder="1" applyAlignment="1">
      <alignment horizontal="right" vertical="center"/>
    </xf>
    <xf numFmtId="3" fontId="32" fillId="2" borderId="30" xfId="2" applyNumberFormat="1" applyFont="1" applyFill="1" applyBorder="1" applyAlignment="1">
      <alignment horizontal="right" vertical="center"/>
    </xf>
    <xf numFmtId="3" fontId="32" fillId="2" borderId="31" xfId="2" applyNumberFormat="1" applyFont="1" applyFill="1" applyBorder="1" applyAlignment="1">
      <alignment horizontal="right" vertical="center"/>
    </xf>
    <xf numFmtId="0" fontId="33" fillId="0" borderId="0" xfId="1" applyFont="1"/>
    <xf numFmtId="3" fontId="33" fillId="0" borderId="0" xfId="1" applyNumberFormat="1" applyFont="1"/>
    <xf numFmtId="0" fontId="34" fillId="0" borderId="32" xfId="1" applyFont="1" applyBorder="1" applyAlignment="1">
      <alignment horizontal="left" vertical="center" wrapText="1" indent="2"/>
    </xf>
    <xf numFmtId="3" fontId="35" fillId="8" borderId="33" xfId="2" applyNumberFormat="1" applyFont="1" applyFill="1" applyBorder="1" applyAlignment="1">
      <alignment horizontal="right" vertical="center"/>
    </xf>
    <xf numFmtId="3" fontId="35" fillId="8" borderId="34" xfId="2" applyNumberFormat="1" applyFont="1" applyFill="1" applyBorder="1" applyAlignment="1">
      <alignment horizontal="right" vertical="center"/>
    </xf>
    <xf numFmtId="3" fontId="30" fillId="7" borderId="35" xfId="2" applyNumberFormat="1" applyFont="1" applyFill="1" applyBorder="1" applyAlignment="1">
      <alignment horizontal="right" vertical="center"/>
    </xf>
    <xf numFmtId="167" fontId="30" fillId="7" borderId="33" xfId="2" applyNumberFormat="1" applyFont="1" applyFill="1" applyBorder="1" applyAlignment="1">
      <alignment horizontal="right" vertical="center"/>
    </xf>
    <xf numFmtId="167" fontId="30" fillId="7" borderId="34" xfId="2" applyNumberFormat="1" applyFont="1" applyFill="1" applyBorder="1" applyAlignment="1">
      <alignment horizontal="right" vertical="center"/>
    </xf>
    <xf numFmtId="167" fontId="30" fillId="7" borderId="35" xfId="2" applyNumberFormat="1" applyFont="1" applyFill="1" applyBorder="1" applyAlignment="1">
      <alignment horizontal="right" vertical="center"/>
    </xf>
    <xf numFmtId="3" fontId="32" fillId="2" borderId="36" xfId="2" applyNumberFormat="1" applyFont="1" applyFill="1" applyBorder="1" applyAlignment="1">
      <alignment horizontal="right" vertical="center"/>
    </xf>
    <xf numFmtId="3" fontId="32" fillId="2" borderId="34" xfId="2" applyNumberFormat="1" applyFont="1" applyFill="1" applyBorder="1" applyAlignment="1">
      <alignment horizontal="right" vertical="center"/>
    </xf>
    <xf numFmtId="3" fontId="32" fillId="2" borderId="37" xfId="2" applyNumberFormat="1" applyFont="1" applyFill="1" applyBorder="1" applyAlignment="1">
      <alignment horizontal="right" vertical="center"/>
    </xf>
    <xf numFmtId="3" fontId="32" fillId="2" borderId="38" xfId="2" applyNumberFormat="1" applyFont="1" applyFill="1" applyBorder="1" applyAlignment="1">
      <alignment horizontal="right" vertical="center"/>
    </xf>
    <xf numFmtId="0" fontId="34" fillId="0" borderId="39" xfId="1" applyFont="1" applyBorder="1" applyAlignment="1">
      <alignment horizontal="left" vertical="center" wrapText="1" indent="2"/>
    </xf>
    <xf numFmtId="3" fontId="30" fillId="8" borderId="40" xfId="2" applyNumberFormat="1" applyFont="1" applyFill="1" applyBorder="1" applyAlignment="1">
      <alignment horizontal="right" vertical="center"/>
    </xf>
    <xf numFmtId="3" fontId="30" fillId="8" borderId="41" xfId="2" applyNumberFormat="1" applyFont="1" applyFill="1" applyBorder="1" applyAlignment="1">
      <alignment horizontal="right" vertical="center"/>
    </xf>
    <xf numFmtId="3" fontId="30" fillId="7" borderId="42" xfId="2" applyNumberFormat="1" applyFont="1" applyFill="1" applyBorder="1" applyAlignment="1">
      <alignment horizontal="right" vertical="center"/>
    </xf>
    <xf numFmtId="3" fontId="30" fillId="7" borderId="40" xfId="2" applyNumberFormat="1" applyFont="1" applyFill="1" applyBorder="1" applyAlignment="1">
      <alignment horizontal="right" vertical="center"/>
    </xf>
    <xf numFmtId="3" fontId="30" fillId="7" borderId="41" xfId="2" applyNumberFormat="1" applyFont="1" applyFill="1" applyBorder="1" applyAlignment="1">
      <alignment horizontal="right" vertical="center"/>
    </xf>
    <xf numFmtId="3" fontId="34" fillId="0" borderId="43" xfId="2" applyNumberFormat="1" applyFont="1" applyFill="1" applyBorder="1" applyAlignment="1">
      <alignment horizontal="right" vertical="center"/>
    </xf>
    <xf numFmtId="3" fontId="34" fillId="0" borderId="41" xfId="2" applyNumberFormat="1" applyFont="1" applyFill="1" applyBorder="1" applyAlignment="1">
      <alignment horizontal="right" vertical="center"/>
    </xf>
    <xf numFmtId="3" fontId="34" fillId="0" borderId="44" xfId="2" applyNumberFormat="1" applyFont="1" applyFill="1" applyBorder="1" applyAlignment="1">
      <alignment horizontal="right" vertical="center"/>
    </xf>
    <xf numFmtId="3" fontId="34" fillId="0" borderId="39" xfId="2" applyNumberFormat="1" applyFont="1" applyFill="1" applyBorder="1" applyAlignment="1">
      <alignment horizontal="right" vertical="center"/>
    </xf>
    <xf numFmtId="0" fontId="32" fillId="0" borderId="45" xfId="1" applyFont="1" applyBorder="1" applyAlignment="1">
      <alignment horizontal="left" vertical="center" wrapText="1" indent="2"/>
    </xf>
    <xf numFmtId="3" fontId="35" fillId="8" borderId="46" xfId="2" applyNumberFormat="1" applyFont="1" applyFill="1" applyBorder="1" applyAlignment="1">
      <alignment horizontal="right" vertical="center"/>
    </xf>
    <xf numFmtId="3" fontId="35" fillId="8" borderId="47" xfId="2" applyNumberFormat="1" applyFont="1" applyFill="1" applyBorder="1" applyAlignment="1">
      <alignment horizontal="right" vertical="center"/>
    </xf>
    <xf numFmtId="3" fontId="30" fillId="7" borderId="48" xfId="2" applyNumberFormat="1" applyFont="1" applyFill="1" applyBorder="1" applyAlignment="1">
      <alignment horizontal="right" vertical="center"/>
    </xf>
    <xf numFmtId="3" fontId="30" fillId="7" borderId="46" xfId="2" applyNumberFormat="1" applyFont="1" applyFill="1" applyBorder="1" applyAlignment="1">
      <alignment horizontal="right" vertical="center"/>
    </xf>
    <xf numFmtId="3" fontId="30" fillId="7" borderId="47" xfId="2" applyNumberFormat="1" applyFont="1" applyFill="1" applyBorder="1" applyAlignment="1">
      <alignment horizontal="right" vertical="center"/>
    </xf>
    <xf numFmtId="3" fontId="32" fillId="2" borderId="49" xfId="2" applyNumberFormat="1" applyFont="1" applyFill="1" applyBorder="1" applyAlignment="1">
      <alignment horizontal="right" vertical="center"/>
    </xf>
    <xf numFmtId="3" fontId="32" fillId="2" borderId="47" xfId="2" applyNumberFormat="1" applyFont="1" applyFill="1" applyBorder="1" applyAlignment="1">
      <alignment horizontal="right" vertical="center"/>
    </xf>
    <xf numFmtId="3" fontId="32" fillId="2" borderId="50" xfId="2" applyNumberFormat="1" applyFont="1" applyFill="1" applyBorder="1" applyAlignment="1">
      <alignment horizontal="right" vertical="center"/>
    </xf>
    <xf numFmtId="3" fontId="32" fillId="2" borderId="51" xfId="2" applyNumberFormat="1" applyFont="1" applyFill="1" applyBorder="1" applyAlignment="1">
      <alignment horizontal="right" vertical="center"/>
    </xf>
    <xf numFmtId="0" fontId="29" fillId="2" borderId="52" xfId="2" applyFont="1" applyFill="1" applyBorder="1" applyAlignment="1">
      <alignment vertical="center" wrapText="1"/>
    </xf>
    <xf numFmtId="3" fontId="30" fillId="7" borderId="53" xfId="2" applyNumberFormat="1" applyFont="1" applyFill="1" applyBorder="1" applyAlignment="1">
      <alignment horizontal="right" vertical="center"/>
    </xf>
    <xf numFmtId="3" fontId="30" fillId="7" borderId="54" xfId="2" applyNumberFormat="1" applyFont="1" applyFill="1" applyBorder="1" applyAlignment="1">
      <alignment horizontal="right" vertical="center"/>
    </xf>
    <xf numFmtId="3" fontId="31" fillId="7" borderId="55" xfId="2" applyNumberFormat="1" applyFont="1" applyFill="1" applyBorder="1" applyAlignment="1">
      <alignment horizontal="right" vertical="center"/>
    </xf>
    <xf numFmtId="0" fontId="31" fillId="7" borderId="53" xfId="2" applyNumberFormat="1" applyFont="1" applyFill="1" applyBorder="1" applyAlignment="1">
      <alignment horizontal="right" vertical="center"/>
    </xf>
    <xf numFmtId="0" fontId="31" fillId="7" borderId="54" xfId="2" applyNumberFormat="1" applyFont="1" applyFill="1" applyBorder="1" applyAlignment="1">
      <alignment horizontal="right" vertical="center"/>
    </xf>
    <xf numFmtId="1" fontId="31" fillId="7" borderId="54" xfId="2" applyNumberFormat="1" applyFont="1" applyFill="1" applyBorder="1" applyAlignment="1">
      <alignment horizontal="right" vertical="center"/>
    </xf>
    <xf numFmtId="0" fontId="31" fillId="7" borderId="55" xfId="2" applyNumberFormat="1" applyFont="1" applyFill="1" applyBorder="1" applyAlignment="1">
      <alignment horizontal="right" vertical="center"/>
    </xf>
    <xf numFmtId="37" fontId="32" fillId="2" borderId="56" xfId="1" applyNumberFormat="1" applyFont="1" applyFill="1" applyBorder="1" applyAlignment="1">
      <alignment horizontal="right" vertical="center"/>
    </xf>
    <xf numFmtId="37" fontId="32" fillId="2" borderId="54" xfId="1" applyNumberFormat="1" applyFont="1" applyFill="1" applyBorder="1" applyAlignment="1">
      <alignment horizontal="right" vertical="center"/>
    </xf>
    <xf numFmtId="37" fontId="32" fillId="2" borderId="57" xfId="1" applyNumberFormat="1" applyFont="1" applyFill="1" applyBorder="1" applyAlignment="1">
      <alignment horizontal="right" vertical="center"/>
    </xf>
    <xf numFmtId="37" fontId="32" fillId="2" borderId="58" xfId="1" applyNumberFormat="1" applyFont="1" applyFill="1" applyBorder="1" applyAlignment="1">
      <alignment horizontal="right" vertical="center"/>
    </xf>
    <xf numFmtId="3" fontId="1" fillId="0" borderId="0" xfId="1" applyNumberFormat="1"/>
    <xf numFmtId="0" fontId="30" fillId="7" borderId="33" xfId="2" applyNumberFormat="1" applyFont="1" applyFill="1" applyBorder="1" applyAlignment="1">
      <alignment horizontal="right" vertical="center"/>
    </xf>
    <xf numFmtId="0" fontId="30" fillId="7" borderId="34" xfId="2" applyNumberFormat="1" applyFont="1" applyFill="1" applyBorder="1" applyAlignment="1">
      <alignment horizontal="right" vertical="center"/>
    </xf>
    <xf numFmtId="1" fontId="30" fillId="7" borderId="34" xfId="2" applyNumberFormat="1" applyFont="1" applyFill="1" applyBorder="1" applyAlignment="1">
      <alignment horizontal="right" vertical="center"/>
    </xf>
    <xf numFmtId="0" fontId="30" fillId="7" borderId="35" xfId="2" applyNumberFormat="1" applyFont="1" applyFill="1" applyBorder="1" applyAlignment="1">
      <alignment horizontal="right" vertical="center"/>
    </xf>
    <xf numFmtId="37" fontId="32" fillId="2" borderId="36" xfId="1" applyNumberFormat="1" applyFont="1" applyFill="1" applyBorder="1" applyAlignment="1">
      <alignment horizontal="right" vertical="center"/>
    </xf>
    <xf numFmtId="37" fontId="32" fillId="2" borderId="34" xfId="1" applyNumberFormat="1" applyFont="1" applyFill="1" applyBorder="1" applyAlignment="1">
      <alignment horizontal="right" vertical="center"/>
    </xf>
    <xf numFmtId="37" fontId="32" fillId="2" borderId="37" xfId="1" applyNumberFormat="1" applyFont="1" applyFill="1" applyBorder="1" applyAlignment="1">
      <alignment horizontal="right" vertical="center"/>
    </xf>
    <xf numFmtId="37" fontId="32" fillId="2" borderId="38" xfId="1" applyNumberFormat="1" applyFont="1" applyFill="1" applyBorder="1" applyAlignment="1">
      <alignment horizontal="right" vertical="center"/>
    </xf>
    <xf numFmtId="0" fontId="30" fillId="7" borderId="40" xfId="2" applyNumberFormat="1" applyFont="1" applyFill="1" applyBorder="1" applyAlignment="1">
      <alignment horizontal="right" vertical="center"/>
    </xf>
    <xf numFmtId="0" fontId="30" fillId="7" borderId="41" xfId="2" applyNumberFormat="1" applyFont="1" applyFill="1" applyBorder="1" applyAlignment="1">
      <alignment horizontal="right" vertical="center"/>
    </xf>
    <xf numFmtId="1" fontId="30" fillId="7" borderId="41" xfId="2" applyNumberFormat="1" applyFont="1" applyFill="1" applyBorder="1" applyAlignment="1">
      <alignment horizontal="right" vertical="center"/>
    </xf>
    <xf numFmtId="0" fontId="30" fillId="7" borderId="42" xfId="2" applyNumberFormat="1" applyFont="1" applyFill="1" applyBorder="1" applyAlignment="1">
      <alignment horizontal="right" vertical="center"/>
    </xf>
    <xf numFmtId="0" fontId="32" fillId="0" borderId="59" xfId="1" applyFont="1" applyBorder="1" applyAlignment="1">
      <alignment horizontal="left" vertical="center" wrapText="1" indent="2"/>
    </xf>
    <xf numFmtId="0" fontId="32" fillId="0" borderId="32" xfId="1" applyFont="1" applyBorder="1" applyAlignment="1">
      <alignment horizontal="left" vertical="center" wrapText="1" indent="1"/>
    </xf>
    <xf numFmtId="3" fontId="35" fillId="7" borderId="60" xfId="2" applyNumberFormat="1" applyFont="1" applyFill="1" applyBorder="1" applyAlignment="1">
      <alignment horizontal="right" vertical="center"/>
    </xf>
    <xf numFmtId="3" fontId="35" fillId="7" borderId="61" xfId="2" applyNumberFormat="1" applyFont="1" applyFill="1" applyBorder="1" applyAlignment="1">
      <alignment horizontal="right" vertical="center"/>
    </xf>
    <xf numFmtId="3" fontId="35" fillId="7" borderId="62" xfId="2" applyNumberFormat="1" applyFont="1" applyFill="1" applyBorder="1" applyAlignment="1">
      <alignment horizontal="right" vertical="center"/>
    </xf>
    <xf numFmtId="3" fontId="32" fillId="2" borderId="63" xfId="2" applyNumberFormat="1" applyFont="1" applyFill="1" applyBorder="1" applyAlignment="1">
      <alignment horizontal="right" vertical="center"/>
    </xf>
    <xf numFmtId="3" fontId="32" fillId="2" borderId="61" xfId="2" applyNumberFormat="1" applyFont="1" applyFill="1" applyBorder="1" applyAlignment="1">
      <alignment horizontal="right" vertical="center"/>
    </xf>
    <xf numFmtId="3" fontId="32" fillId="2" borderId="64" xfId="2" applyNumberFormat="1" applyFont="1" applyFill="1" applyBorder="1" applyAlignment="1">
      <alignment horizontal="right" vertical="center"/>
    </xf>
    <xf numFmtId="3" fontId="32" fillId="2" borderId="65" xfId="2" applyNumberFormat="1" applyFont="1" applyFill="1" applyBorder="1" applyAlignment="1">
      <alignment horizontal="right" vertical="center"/>
    </xf>
    <xf numFmtId="0" fontId="29" fillId="2" borderId="39" xfId="2" applyFont="1" applyFill="1" applyBorder="1" applyAlignment="1">
      <alignment vertical="center" wrapText="1"/>
    </xf>
    <xf numFmtId="3" fontId="31" fillId="7" borderId="40" xfId="2" applyNumberFormat="1" applyFont="1" applyFill="1" applyBorder="1" applyAlignment="1">
      <alignment horizontal="right" vertical="center"/>
    </xf>
    <xf numFmtId="3" fontId="31" fillId="7" borderId="41" xfId="2" applyNumberFormat="1" applyFont="1" applyFill="1" applyBorder="1" applyAlignment="1">
      <alignment horizontal="right" vertical="center"/>
    </xf>
    <xf numFmtId="3" fontId="31" fillId="7" borderId="42" xfId="2" applyNumberFormat="1" applyFont="1" applyFill="1" applyBorder="1" applyAlignment="1">
      <alignment horizontal="right" vertical="center"/>
    </xf>
    <xf numFmtId="3" fontId="29" fillId="2" borderId="43" xfId="1" applyNumberFormat="1" applyFont="1" applyFill="1" applyBorder="1" applyAlignment="1">
      <alignment horizontal="right" vertical="center"/>
    </xf>
    <xf numFmtId="3" fontId="29" fillId="2" borderId="41" xfId="1" applyNumberFormat="1" applyFont="1" applyFill="1" applyBorder="1" applyAlignment="1">
      <alignment horizontal="right" vertical="center"/>
    </xf>
    <xf numFmtId="3" fontId="29" fillId="2" borderId="44" xfId="1" applyNumberFormat="1" applyFont="1" applyFill="1" applyBorder="1" applyAlignment="1">
      <alignment horizontal="right" vertical="center"/>
    </xf>
    <xf numFmtId="3" fontId="29" fillId="2" borderId="39" xfId="1" applyNumberFormat="1" applyFont="1" applyFill="1" applyBorder="1" applyAlignment="1">
      <alignment horizontal="right" vertical="center"/>
    </xf>
    <xf numFmtId="0" fontId="32" fillId="0" borderId="39" xfId="1" applyFont="1" applyBorder="1" applyAlignment="1">
      <alignment horizontal="left" vertical="center" wrapText="1" indent="1"/>
    </xf>
    <xf numFmtId="3" fontId="35" fillId="7" borderId="40" xfId="2" applyNumberFormat="1" applyFont="1" applyFill="1" applyBorder="1" applyAlignment="1">
      <alignment vertical="center"/>
    </xf>
    <xf numFmtId="3" fontId="35" fillId="7" borderId="41" xfId="2" applyNumberFormat="1" applyFont="1" applyFill="1" applyBorder="1" applyAlignment="1">
      <alignment vertical="center"/>
    </xf>
    <xf numFmtId="3" fontId="35" fillId="7" borderId="42" xfId="2" applyNumberFormat="1" applyFont="1" applyFill="1" applyBorder="1" applyAlignment="1">
      <alignment vertical="center"/>
    </xf>
    <xf numFmtId="3" fontId="32" fillId="2" borderId="43" xfId="2" applyNumberFormat="1" applyFont="1" applyFill="1" applyBorder="1" applyAlignment="1">
      <alignment horizontal="right" vertical="center"/>
    </xf>
    <xf numFmtId="3" fontId="32" fillId="2" borderId="41" xfId="2" applyNumberFormat="1" applyFont="1" applyFill="1" applyBorder="1" applyAlignment="1">
      <alignment horizontal="right" vertical="center"/>
    </xf>
    <xf numFmtId="3" fontId="32" fillId="2" borderId="44" xfId="2" applyNumberFormat="1" applyFont="1" applyFill="1" applyBorder="1" applyAlignment="1">
      <alignment horizontal="right" vertical="center"/>
    </xf>
    <xf numFmtId="3" fontId="32" fillId="2" borderId="39" xfId="2" applyNumberFormat="1" applyFont="1" applyFill="1" applyBorder="1" applyAlignment="1">
      <alignment horizontal="right" vertical="center"/>
    </xf>
    <xf numFmtId="0" fontId="28" fillId="0" borderId="66" xfId="1" applyFont="1" applyBorder="1" applyAlignment="1">
      <alignment horizontal="center" vertical="center" textRotation="90"/>
    </xf>
    <xf numFmtId="0" fontId="29" fillId="0" borderId="67" xfId="2" applyFont="1" applyFill="1" applyBorder="1" applyAlignment="1">
      <alignment vertical="center" wrapText="1"/>
    </xf>
    <xf numFmtId="3" fontId="31" fillId="7" borderId="68" xfId="2" applyNumberFormat="1" applyFont="1" applyFill="1" applyBorder="1" applyAlignment="1">
      <alignment vertical="center"/>
    </xf>
    <xf numFmtId="3" fontId="31" fillId="7" borderId="69" xfId="2" applyNumberFormat="1" applyFont="1" applyFill="1" applyBorder="1" applyAlignment="1">
      <alignment vertical="center"/>
    </xf>
    <xf numFmtId="3" fontId="31" fillId="7" borderId="70" xfId="2" applyNumberFormat="1" applyFont="1" applyFill="1" applyBorder="1" applyAlignment="1">
      <alignment vertical="center"/>
    </xf>
    <xf numFmtId="3" fontId="29" fillId="2" borderId="71" xfId="1" applyNumberFormat="1" applyFont="1" applyFill="1" applyBorder="1" applyAlignment="1">
      <alignment horizontal="right" vertical="center"/>
    </xf>
    <xf numFmtId="3" fontId="29" fillId="2" borderId="69" xfId="1" applyNumberFormat="1" applyFont="1" applyFill="1" applyBorder="1" applyAlignment="1">
      <alignment horizontal="right" vertical="center"/>
    </xf>
    <xf numFmtId="3" fontId="29" fillId="2" borderId="72" xfId="1" applyNumberFormat="1" applyFont="1" applyFill="1" applyBorder="1" applyAlignment="1">
      <alignment horizontal="right" vertical="center"/>
    </xf>
    <xf numFmtId="3" fontId="29" fillId="2" borderId="73" xfId="1" applyNumberFormat="1" applyFont="1" applyFill="1" applyBorder="1" applyAlignment="1">
      <alignment horizontal="right" vertical="center"/>
    </xf>
    <xf numFmtId="3" fontId="16" fillId="0" borderId="0" xfId="1" applyNumberFormat="1" applyFont="1"/>
    <xf numFmtId="0" fontId="28" fillId="0" borderId="74" xfId="1" applyFont="1" applyBorder="1" applyAlignment="1">
      <alignment horizontal="center" vertical="center" textRotation="90"/>
    </xf>
    <xf numFmtId="0" fontId="29" fillId="2" borderId="75" xfId="2" applyFont="1" applyFill="1" applyBorder="1" applyAlignment="1">
      <alignment vertical="center" wrapText="1"/>
    </xf>
    <xf numFmtId="3" fontId="31" fillId="7" borderId="76" xfId="2" applyNumberFormat="1" applyFont="1" applyFill="1" applyBorder="1" applyAlignment="1">
      <alignment vertical="center"/>
    </xf>
    <xf numFmtId="3" fontId="31" fillId="7" borderId="77" xfId="2" applyNumberFormat="1" applyFont="1" applyFill="1" applyBorder="1" applyAlignment="1">
      <alignment vertical="center"/>
    </xf>
    <xf numFmtId="3" fontId="31" fillId="7" borderId="78" xfId="2" applyNumberFormat="1" applyFont="1" applyFill="1" applyBorder="1" applyAlignment="1">
      <alignment vertical="center"/>
    </xf>
    <xf numFmtId="3" fontId="39" fillId="2" borderId="79" xfId="1" applyNumberFormat="1" applyFont="1" applyFill="1" applyBorder="1" applyAlignment="1">
      <alignment horizontal="right" vertical="center"/>
    </xf>
    <xf numFmtId="3" fontId="39" fillId="2" borderId="77" xfId="1" applyNumberFormat="1" applyFont="1" applyFill="1" applyBorder="1" applyAlignment="1">
      <alignment horizontal="right" vertical="center"/>
    </xf>
    <xf numFmtId="3" fontId="39" fillId="2" borderId="80" xfId="1" applyNumberFormat="1" applyFont="1" applyFill="1" applyBorder="1" applyAlignment="1">
      <alignment horizontal="right" vertical="center"/>
    </xf>
    <xf numFmtId="3" fontId="39" fillId="2" borderId="81" xfId="1" applyNumberFormat="1" applyFont="1" applyFill="1" applyBorder="1" applyAlignment="1">
      <alignment horizontal="right" vertical="center"/>
    </xf>
    <xf numFmtId="0" fontId="28" fillId="0" borderId="82" xfId="1" applyFont="1" applyBorder="1" applyAlignment="1">
      <alignment horizontal="center" vertical="center" textRotation="90"/>
    </xf>
    <xf numFmtId="0" fontId="29" fillId="0" borderId="59" xfId="2" applyFont="1" applyFill="1" applyBorder="1" applyAlignment="1">
      <alignment vertical="center" wrapText="1"/>
    </xf>
    <xf numFmtId="3" fontId="31" fillId="7" borderId="68" xfId="2" applyNumberFormat="1" applyFont="1" applyFill="1" applyBorder="1" applyAlignment="1">
      <alignment horizontal="right" vertical="center"/>
    </xf>
    <xf numFmtId="3" fontId="39" fillId="2" borderId="71" xfId="1" applyNumberFormat="1" applyFont="1" applyFill="1" applyBorder="1" applyAlignment="1">
      <alignment horizontal="right" vertical="center"/>
    </xf>
    <xf numFmtId="3" fontId="39" fillId="2" borderId="69" xfId="1" applyNumberFormat="1" applyFont="1" applyFill="1" applyBorder="1" applyAlignment="1">
      <alignment horizontal="right" vertical="center"/>
    </xf>
    <xf numFmtId="3" fontId="39" fillId="2" borderId="72" xfId="1" applyNumberFormat="1" applyFont="1" applyFill="1" applyBorder="1" applyAlignment="1">
      <alignment horizontal="right" vertical="center"/>
    </xf>
    <xf numFmtId="3" fontId="39" fillId="2" borderId="73" xfId="1" applyNumberFormat="1" applyFont="1" applyFill="1" applyBorder="1" applyAlignment="1">
      <alignment horizontal="right" vertical="center"/>
    </xf>
    <xf numFmtId="0" fontId="28" fillId="0" borderId="83" xfId="1" applyFont="1" applyBorder="1" applyAlignment="1">
      <alignment horizontal="center" vertical="center" textRotation="90"/>
    </xf>
    <xf numFmtId="0" fontId="34" fillId="0" borderId="32" xfId="1" applyFont="1" applyBorder="1" applyAlignment="1">
      <alignment horizontal="left" vertical="center" wrapText="1"/>
    </xf>
    <xf numFmtId="3" fontId="30" fillId="7" borderId="60" xfId="2" applyNumberFormat="1" applyFont="1" applyFill="1" applyBorder="1" applyAlignment="1">
      <alignment horizontal="right" vertical="center"/>
    </xf>
    <xf numFmtId="3" fontId="30" fillId="7" borderId="61" xfId="2" applyNumberFormat="1" applyFont="1" applyFill="1" applyBorder="1" applyAlignment="1">
      <alignment horizontal="right" vertical="center"/>
    </xf>
    <xf numFmtId="3" fontId="30" fillId="7" borderId="84" xfId="2" applyNumberFormat="1" applyFont="1" applyFill="1" applyBorder="1" applyAlignment="1">
      <alignment horizontal="right" vertical="center"/>
    </xf>
    <xf numFmtId="4" fontId="30" fillId="7" borderId="62" xfId="2" applyNumberFormat="1" applyFont="1" applyFill="1" applyBorder="1" applyAlignment="1">
      <alignment horizontal="right" vertical="center"/>
    </xf>
    <xf numFmtId="4" fontId="31" fillId="7" borderId="60" xfId="2" applyNumberFormat="1" applyFont="1" applyFill="1" applyBorder="1" applyAlignment="1">
      <alignment horizontal="right" vertical="center"/>
    </xf>
    <xf numFmtId="4" fontId="30" fillId="7" borderId="84" xfId="2" applyNumberFormat="1" applyFont="1" applyFill="1" applyBorder="1" applyAlignment="1">
      <alignment horizontal="right" vertical="center"/>
    </xf>
    <xf numFmtId="4" fontId="30" fillId="7" borderId="84" xfId="2" quotePrefix="1" applyNumberFormat="1" applyFont="1" applyFill="1" applyBorder="1" applyAlignment="1">
      <alignment horizontal="right" vertical="center"/>
    </xf>
    <xf numFmtId="4" fontId="30" fillId="7" borderId="85" xfId="2" applyNumberFormat="1" applyFont="1" applyFill="1" applyBorder="1" applyAlignment="1">
      <alignment horizontal="right" vertical="center"/>
    </xf>
    <xf numFmtId="4" fontId="34" fillId="0" borderId="63" xfId="2" applyNumberFormat="1" applyFont="1" applyFill="1" applyBorder="1" applyAlignment="1">
      <alignment horizontal="right" vertical="center"/>
    </xf>
    <xf numFmtId="4" fontId="34" fillId="0" borderId="61" xfId="2" applyNumberFormat="1" applyFont="1" applyFill="1" applyBorder="1" applyAlignment="1">
      <alignment horizontal="right" vertical="center"/>
    </xf>
    <xf numFmtId="4" fontId="34" fillId="2" borderId="64" xfId="2" applyNumberFormat="1" applyFont="1" applyFill="1" applyBorder="1" applyAlignment="1">
      <alignment horizontal="right" vertical="center"/>
    </xf>
    <xf numFmtId="4" fontId="34" fillId="2" borderId="61" xfId="2" applyNumberFormat="1" applyFont="1" applyFill="1" applyBorder="1" applyAlignment="1">
      <alignment horizontal="right" vertical="center"/>
    </xf>
    <xf numFmtId="4" fontId="34" fillId="2" borderId="65" xfId="2" applyNumberFormat="1" applyFont="1" applyFill="1" applyBorder="1" applyAlignment="1">
      <alignment horizontal="right" vertical="center"/>
    </xf>
    <xf numFmtId="0" fontId="29" fillId="0" borderId="86" xfId="2" applyFont="1" applyFill="1" applyBorder="1" applyAlignment="1">
      <alignment vertical="center" wrapText="1"/>
    </xf>
    <xf numFmtId="3" fontId="31" fillId="7" borderId="87" xfId="2" applyNumberFormat="1" applyFont="1" applyFill="1" applyBorder="1" applyAlignment="1">
      <alignment vertical="center"/>
    </xf>
    <xf numFmtId="3" fontId="31" fillId="7" borderId="84" xfId="2" applyNumberFormat="1" applyFont="1" applyFill="1" applyBorder="1" applyAlignment="1">
      <alignment vertical="center"/>
    </xf>
    <xf numFmtId="3" fontId="31" fillId="7" borderId="85" xfId="2" applyNumberFormat="1" applyFont="1" applyFill="1" applyBorder="1" applyAlignment="1">
      <alignment vertical="center"/>
    </xf>
    <xf numFmtId="3" fontId="29" fillId="2" borderId="88" xfId="1" applyNumberFormat="1" applyFont="1" applyFill="1" applyBorder="1" applyAlignment="1">
      <alignment horizontal="right" vertical="center"/>
    </xf>
    <xf numFmtId="3" fontId="29" fillId="2" borderId="89" xfId="1" applyNumberFormat="1" applyFont="1" applyFill="1" applyBorder="1" applyAlignment="1">
      <alignment horizontal="right" vertical="center"/>
    </xf>
    <xf numFmtId="3" fontId="29" fillId="2" borderId="90" xfId="1" applyNumberFormat="1" applyFont="1" applyFill="1" applyBorder="1" applyAlignment="1">
      <alignment horizontal="right" vertical="center"/>
    </xf>
    <xf numFmtId="3" fontId="29" fillId="2" borderId="86" xfId="1" applyNumberFormat="1" applyFont="1" applyFill="1" applyBorder="1" applyAlignment="1">
      <alignment horizontal="right" vertical="center"/>
    </xf>
    <xf numFmtId="0" fontId="29" fillId="0" borderId="39" xfId="2" applyFont="1" applyFill="1" applyBorder="1" applyAlignment="1">
      <alignment vertical="center" wrapText="1"/>
    </xf>
    <xf numFmtId="3" fontId="31" fillId="7" borderId="91" xfId="2" applyNumberFormat="1" applyFont="1" applyFill="1" applyBorder="1" applyAlignment="1">
      <alignment vertical="center"/>
    </xf>
    <xf numFmtId="3" fontId="31" fillId="7" borderId="92" xfId="2" applyNumberFormat="1" applyFont="1" applyFill="1" applyBorder="1" applyAlignment="1">
      <alignment vertical="center"/>
    </xf>
    <xf numFmtId="3" fontId="31" fillId="7" borderId="93" xfId="2" applyNumberFormat="1" applyFont="1" applyFill="1" applyBorder="1" applyAlignment="1">
      <alignment vertical="center"/>
    </xf>
    <xf numFmtId="3" fontId="40" fillId="2" borderId="43" xfId="1" applyNumberFormat="1" applyFont="1" applyFill="1" applyBorder="1" applyAlignment="1">
      <alignment horizontal="right" vertical="center"/>
    </xf>
    <xf numFmtId="3" fontId="40" fillId="2" borderId="41" xfId="1" applyNumberFormat="1" applyFont="1" applyFill="1" applyBorder="1" applyAlignment="1">
      <alignment horizontal="right" vertical="center"/>
    </xf>
    <xf numFmtId="3" fontId="40" fillId="2" borderId="44" xfId="1" applyNumberFormat="1" applyFont="1" applyFill="1" applyBorder="1" applyAlignment="1">
      <alignment horizontal="right" vertical="center"/>
    </xf>
    <xf numFmtId="3" fontId="40" fillId="2" borderId="39" xfId="1" applyNumberFormat="1" applyFont="1" applyFill="1" applyBorder="1" applyAlignment="1">
      <alignment horizontal="right" vertical="center"/>
    </xf>
    <xf numFmtId="0" fontId="34" fillId="2" borderId="39" xfId="1" applyFont="1" applyFill="1" applyBorder="1" applyAlignment="1">
      <alignment horizontal="left" vertical="center" wrapText="1" indent="1"/>
    </xf>
    <xf numFmtId="3" fontId="31" fillId="7" borderId="40" xfId="2" applyNumberFormat="1" applyFont="1" applyFill="1" applyBorder="1" applyAlignment="1">
      <alignment vertical="center"/>
    </xf>
    <xf numFmtId="3" fontId="31" fillId="7" borderId="41" xfId="2" applyNumberFormat="1" applyFont="1" applyFill="1" applyBorder="1" applyAlignment="1">
      <alignment vertical="center"/>
    </xf>
    <xf numFmtId="3" fontId="31" fillId="7" borderId="42" xfId="2" applyNumberFormat="1" applyFont="1" applyFill="1" applyBorder="1" applyAlignment="1">
      <alignment vertical="center"/>
    </xf>
    <xf numFmtId="3" fontId="40" fillId="9" borderId="94" xfId="1" applyNumberFormat="1" applyFont="1" applyFill="1" applyBorder="1" applyAlignment="1">
      <alignment horizontal="right" vertical="center"/>
    </xf>
    <xf numFmtId="3" fontId="40" fillId="9" borderId="92" xfId="1" applyNumberFormat="1" applyFont="1" applyFill="1" applyBorder="1" applyAlignment="1">
      <alignment horizontal="right" vertical="center"/>
    </xf>
    <xf numFmtId="3" fontId="40" fillId="2" borderId="95" xfId="1" applyNumberFormat="1" applyFont="1" applyFill="1" applyBorder="1" applyAlignment="1">
      <alignment horizontal="right" vertical="center"/>
    </xf>
    <xf numFmtId="3" fontId="40" fillId="2" borderId="92" xfId="1" applyNumberFormat="1" applyFont="1" applyFill="1" applyBorder="1" applyAlignment="1">
      <alignment horizontal="right" vertical="center"/>
    </xf>
    <xf numFmtId="3" fontId="40" fillId="2" borderId="96" xfId="1" applyNumberFormat="1" applyFont="1" applyFill="1" applyBorder="1" applyAlignment="1">
      <alignment horizontal="right" vertical="center"/>
    </xf>
    <xf numFmtId="0" fontId="29" fillId="0" borderId="97" xfId="2" applyFont="1" applyFill="1" applyBorder="1" applyAlignment="1">
      <alignment vertical="center" wrapText="1"/>
    </xf>
    <xf numFmtId="3" fontId="40" fillId="9" borderId="43" xfId="1" applyNumberFormat="1" applyFont="1" applyFill="1" applyBorder="1" applyAlignment="1">
      <alignment horizontal="right" vertical="center"/>
    </xf>
    <xf numFmtId="3" fontId="40" fillId="9" borderId="41" xfId="1" applyNumberFormat="1" applyFont="1" applyFill="1" applyBorder="1" applyAlignment="1">
      <alignment horizontal="right" vertical="center"/>
    </xf>
    <xf numFmtId="3" fontId="31" fillId="7" borderId="33" xfId="2" applyNumberFormat="1" applyFont="1" applyFill="1" applyBorder="1" applyAlignment="1">
      <alignment vertical="center"/>
    </xf>
    <xf numFmtId="3" fontId="31" fillId="7" borderId="34" xfId="2" applyNumberFormat="1" applyFont="1" applyFill="1" applyBorder="1" applyAlignment="1">
      <alignment vertical="center"/>
    </xf>
    <xf numFmtId="166" fontId="31" fillId="7" borderId="35" xfId="6" applyNumberFormat="1" applyFont="1" applyFill="1" applyBorder="1" applyAlignment="1">
      <alignment vertical="center"/>
    </xf>
    <xf numFmtId="166" fontId="40" fillId="2" borderId="36" xfId="3" applyNumberFormat="1" applyFont="1" applyFill="1" applyBorder="1" applyAlignment="1">
      <alignment horizontal="right" vertical="center"/>
    </xf>
    <xf numFmtId="166" fontId="40" fillId="2" borderId="34" xfId="3" applyNumberFormat="1" applyFont="1" applyFill="1" applyBorder="1" applyAlignment="1">
      <alignment horizontal="right" vertical="center"/>
    </xf>
    <xf numFmtId="166" fontId="40" fillId="9" borderId="37" xfId="3" applyNumberFormat="1" applyFont="1" applyFill="1" applyBorder="1" applyAlignment="1">
      <alignment horizontal="right" vertical="center"/>
    </xf>
    <xf numFmtId="166" fontId="40" fillId="9" borderId="34" xfId="3" applyNumberFormat="1" applyFont="1" applyFill="1" applyBorder="1" applyAlignment="1">
      <alignment horizontal="right" vertical="center"/>
    </xf>
    <xf numFmtId="166" fontId="40" fillId="9" borderId="38" xfId="3" applyNumberFormat="1" applyFont="1" applyFill="1" applyBorder="1" applyAlignment="1">
      <alignment horizontal="right" vertical="center"/>
    </xf>
    <xf numFmtId="3" fontId="31" fillId="7" borderId="98" xfId="2" applyNumberFormat="1" applyFont="1" applyFill="1" applyBorder="1" applyAlignment="1">
      <alignment vertical="center"/>
    </xf>
    <xf numFmtId="3" fontId="31" fillId="7" borderId="99" xfId="2" applyNumberFormat="1" applyFont="1" applyFill="1" applyBorder="1" applyAlignment="1">
      <alignment vertical="center"/>
    </xf>
    <xf numFmtId="166" fontId="31" fillId="7" borderId="100" xfId="6" applyNumberFormat="1" applyFont="1" applyFill="1" applyBorder="1" applyAlignment="1">
      <alignment vertical="center"/>
    </xf>
    <xf numFmtId="166" fontId="29" fillId="2" borderId="101" xfId="3" applyNumberFormat="1" applyFont="1" applyFill="1" applyBorder="1" applyAlignment="1">
      <alignment horizontal="right" vertical="center"/>
    </xf>
    <xf numFmtId="166" fontId="29" fillId="2" borderId="99" xfId="3" applyNumberFormat="1" applyFont="1" applyFill="1" applyBorder="1" applyAlignment="1">
      <alignment horizontal="right" vertical="center"/>
    </xf>
    <xf numFmtId="166" fontId="29" fillId="9" borderId="102" xfId="3" applyNumberFormat="1" applyFont="1" applyFill="1" applyBorder="1" applyAlignment="1">
      <alignment horizontal="right" vertical="center"/>
    </xf>
    <xf numFmtId="166" fontId="29" fillId="9" borderId="99" xfId="3" applyNumberFormat="1" applyFont="1" applyFill="1" applyBorder="1" applyAlignment="1">
      <alignment horizontal="right" vertical="center"/>
    </xf>
    <xf numFmtId="166" fontId="29" fillId="9" borderId="59" xfId="3" applyNumberFormat="1" applyFont="1" applyFill="1" applyBorder="1" applyAlignment="1">
      <alignment horizontal="right" vertical="center"/>
    </xf>
    <xf numFmtId="0" fontId="28" fillId="0" borderId="0" xfId="1" applyFont="1" applyBorder="1" applyAlignment="1">
      <alignment horizontal="center" vertical="center" textRotation="90"/>
    </xf>
    <xf numFmtId="3" fontId="43" fillId="2" borderId="0" xfId="1" applyNumberFormat="1" applyFont="1" applyFill="1"/>
    <xf numFmtId="0" fontId="43" fillId="2" borderId="0" xfId="1" applyFont="1" applyFill="1"/>
    <xf numFmtId="0" fontId="1" fillId="0" borderId="0" xfId="1" applyFill="1"/>
    <xf numFmtId="3" fontId="44" fillId="10" borderId="0" xfId="1" applyNumberFormat="1" applyFont="1" applyFill="1" applyBorder="1" applyAlignment="1">
      <alignment horizontal="center" vertical="center" wrapText="1"/>
    </xf>
    <xf numFmtId="3" fontId="45" fillId="11" borderId="0" xfId="1" applyNumberFormat="1" applyFont="1" applyFill="1" applyBorder="1" applyAlignment="1">
      <alignment horizontal="center" vertical="center" wrapText="1"/>
    </xf>
    <xf numFmtId="0" fontId="1" fillId="2" borderId="0" xfId="1" applyFill="1" applyAlignment="1">
      <alignment vertical="center" wrapText="1"/>
    </xf>
    <xf numFmtId="0" fontId="46" fillId="2" borderId="0" xfId="2" quotePrefix="1" applyFont="1" applyFill="1" applyAlignment="1">
      <alignment horizontal="left" vertical="center" wrapText="1"/>
    </xf>
    <xf numFmtId="0" fontId="46" fillId="2" borderId="0" xfId="2" quotePrefix="1" applyFont="1" applyFill="1" applyAlignment="1">
      <alignment horizontal="left" vertical="center" wrapText="1"/>
    </xf>
    <xf numFmtId="0" fontId="1" fillId="0" borderId="0" xfId="1" applyAlignment="1">
      <alignment vertical="center" wrapText="1"/>
    </xf>
    <xf numFmtId="0" fontId="13" fillId="2" borderId="0" xfId="1" applyFont="1" applyFill="1" applyAlignment="1">
      <alignment vertical="center" wrapText="1"/>
    </xf>
    <xf numFmtId="0" fontId="1" fillId="2" borderId="0" xfId="1" applyFill="1" applyAlignment="1">
      <alignment horizontal="left" vertical="center" wrapText="1"/>
    </xf>
    <xf numFmtId="0" fontId="1" fillId="0" borderId="0" xfId="1" applyAlignment="1">
      <alignment horizontal="left" vertical="center" wrapText="1"/>
    </xf>
    <xf numFmtId="0" fontId="43" fillId="0" borderId="0" xfId="1" applyFont="1"/>
    <xf numFmtId="0" fontId="43" fillId="0" borderId="0" xfId="1" applyFont="1" applyFill="1"/>
  </cellXfs>
  <cellStyles count="7">
    <cellStyle name="Normal" xfId="0" builtinId="0"/>
    <cellStyle name="Normal_120827_Mean of Estimates (2)" xfId="2"/>
    <cellStyle name="Percent 14" xfId="3"/>
    <cellStyle name="Percent 15" xfId="6"/>
    <cellStyle name="Prozent 6" xfId="4"/>
    <cellStyle name="Standard 2" xfId="1"/>
    <cellStyle name="Überschrift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11</xdr:row>
      <xdr:rowOff>95250</xdr:rowOff>
    </xdr:from>
    <xdr:to>
      <xdr:col>1</xdr:col>
      <xdr:colOff>1724025</xdr:colOff>
      <xdr:row>12</xdr:row>
      <xdr:rowOff>266700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2428"/>
        <a:stretch>
          <a:fillRect/>
        </a:stretch>
      </xdr:blipFill>
      <xdr:spPr bwMode="auto">
        <a:xfrm>
          <a:off x="304800" y="95250"/>
          <a:ext cx="1657350" cy="4286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12</xdr:col>
      <xdr:colOff>619125</xdr:colOff>
      <xdr:row>11</xdr:row>
      <xdr:rowOff>171450</xdr:rowOff>
    </xdr:from>
    <xdr:to>
      <xdr:col>17</xdr:col>
      <xdr:colOff>321048</xdr:colOff>
      <xdr:row>14</xdr:row>
      <xdr:rowOff>133350</xdr:rowOff>
    </xdr:to>
    <xdr:pic>
      <xdr:nvPicPr>
        <xdr:cNvPr id="3" name="Picture 2" descr="Image result for solvay"/>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292" t="15620" r="3191" b="14990"/>
        <a:stretch>
          <a:fillRect/>
        </a:stretch>
      </xdr:blipFill>
      <xdr:spPr bwMode="auto">
        <a:xfrm>
          <a:off x="11049000" y="171450"/>
          <a:ext cx="2349873"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1.%20EARNINGS/2020/2020Q1/Consensus/ConsensusSanityChecks_PreQ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row r="4">
          <cell r="I4" t="str">
            <v>EV/Sales</v>
          </cell>
        </row>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Q317_Old"/>
      <sheetName val="PreQ317"/>
      <sheetName val="PostQ317"/>
      <sheetName val="DATA_RAW"/>
      <sheetName val="TEMPLATE"/>
      <sheetName val="TEMPLATE Offi"/>
      <sheetName val="PIVOT_RAW"/>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V81"/>
  <sheetViews>
    <sheetView tabSelected="1" view="pageBreakPreview" topLeftCell="A12" zoomScale="85" zoomScaleNormal="55" zoomScaleSheetLayoutView="85" workbookViewId="0">
      <selection activeCell="G31" sqref="G31"/>
    </sheetView>
  </sheetViews>
  <sheetFormatPr defaultColWidth="11.42578125" defaultRowHeight="15" outlineLevelRow="1" outlineLevelCol="1"/>
  <cols>
    <col min="1" max="1" width="3.5703125" style="3" bestFit="1" customWidth="1"/>
    <col min="2" max="2" width="70.7109375" style="3" customWidth="1"/>
    <col min="3" max="3" width="7.7109375" style="3" bestFit="1" customWidth="1"/>
    <col min="4" max="4" width="9.42578125" style="234" bestFit="1" customWidth="1"/>
    <col min="5" max="5" width="10.28515625" style="3" bestFit="1" customWidth="1"/>
    <col min="6" max="6" width="9.28515625" style="3" bestFit="1" customWidth="1"/>
    <col min="7" max="8" width="7.7109375" style="3" bestFit="1" customWidth="1"/>
    <col min="9" max="9" width="8.140625" style="234" customWidth="1"/>
    <col min="10" max="10" width="7.85546875" style="234" bestFit="1" customWidth="1"/>
    <col min="11" max="11" width="7.7109375" style="3" bestFit="1" customWidth="1" outlineLevel="1"/>
    <col min="12" max="12" width="7.7109375" style="3" bestFit="1" customWidth="1"/>
    <col min="13" max="14" width="7.85546875" style="3" bestFit="1" customWidth="1"/>
    <col min="15" max="15" width="7.7109375" style="3" bestFit="1" customWidth="1" outlineLevel="1"/>
    <col min="16" max="17" width="7.42578125" style="3" bestFit="1" customWidth="1"/>
    <col min="18" max="18" width="8.42578125" style="3" bestFit="1" customWidth="1"/>
    <col min="19" max="19" width="3.28515625" style="3" customWidth="1"/>
    <col min="20" max="20" width="4.7109375" style="3" customWidth="1"/>
    <col min="21" max="22" width="5.7109375" style="3" bestFit="1" customWidth="1"/>
    <col min="23" max="233" width="11.42578125" style="3"/>
    <col min="234" max="234" width="3.5703125" style="3" bestFit="1" customWidth="1"/>
    <col min="235" max="235" width="70.7109375" style="3" customWidth="1"/>
    <col min="236" max="236" width="7.7109375" style="3" bestFit="1" customWidth="1"/>
    <col min="237" max="237" width="9.28515625" style="3" customWidth="1"/>
    <col min="238" max="238" width="7.85546875" style="3" bestFit="1" customWidth="1"/>
    <col min="239" max="239" width="9" style="3" bestFit="1" customWidth="1"/>
    <col min="240" max="240" width="10.42578125" style="3" bestFit="1" customWidth="1"/>
    <col min="241" max="241" width="7.7109375" style="3" bestFit="1" customWidth="1"/>
    <col min="242" max="242" width="8.140625" style="3" customWidth="1"/>
    <col min="243" max="243" width="7.85546875" style="3" bestFit="1" customWidth="1"/>
    <col min="244" max="251" width="9.7109375" style="3" customWidth="1"/>
    <col min="252" max="252" width="3.28515625" style="3" customWidth="1"/>
    <col min="253" max="253" width="4.7109375" style="3" customWidth="1"/>
    <col min="254" max="257" width="5.7109375" style="3" bestFit="1" customWidth="1"/>
    <col min="258" max="258" width="6.7109375" style="3" bestFit="1" customWidth="1"/>
    <col min="259" max="489" width="11.42578125" style="3"/>
    <col min="490" max="490" width="3.5703125" style="3" bestFit="1" customWidth="1"/>
    <col min="491" max="491" width="70.7109375" style="3" customWidth="1"/>
    <col min="492" max="492" width="7.7109375" style="3" bestFit="1" customWidth="1"/>
    <col min="493" max="493" width="9.28515625" style="3" customWidth="1"/>
    <col min="494" max="494" width="7.85546875" style="3" bestFit="1" customWidth="1"/>
    <col min="495" max="495" width="9" style="3" bestFit="1" customWidth="1"/>
    <col min="496" max="496" width="10.42578125" style="3" bestFit="1" customWidth="1"/>
    <col min="497" max="497" width="7.7109375" style="3" bestFit="1" customWidth="1"/>
    <col min="498" max="498" width="8.140625" style="3" customWidth="1"/>
    <col min="499" max="499" width="7.85546875" style="3" bestFit="1" customWidth="1"/>
    <col min="500" max="507" width="9.7109375" style="3" customWidth="1"/>
    <col min="508" max="508" width="3.28515625" style="3" customWidth="1"/>
    <col min="509" max="509" width="4.7109375" style="3" customWidth="1"/>
    <col min="510" max="513" width="5.7109375" style="3" bestFit="1" customWidth="1"/>
    <col min="514" max="514" width="6.7109375" style="3" bestFit="1" customWidth="1"/>
    <col min="515" max="745" width="11.42578125" style="3"/>
    <col min="746" max="746" width="3.5703125" style="3" bestFit="1" customWidth="1"/>
    <col min="747" max="747" width="70.7109375" style="3" customWidth="1"/>
    <col min="748" max="748" width="7.7109375" style="3" bestFit="1" customWidth="1"/>
    <col min="749" max="749" width="9.28515625" style="3" customWidth="1"/>
    <col min="750" max="750" width="7.85546875" style="3" bestFit="1" customWidth="1"/>
    <col min="751" max="751" width="9" style="3" bestFit="1" customWidth="1"/>
    <col min="752" max="752" width="10.42578125" style="3" bestFit="1" customWidth="1"/>
    <col min="753" max="753" width="7.7109375" style="3" bestFit="1" customWidth="1"/>
    <col min="754" max="754" width="8.140625" style="3" customWidth="1"/>
    <col min="755" max="755" width="7.85546875" style="3" bestFit="1" customWidth="1"/>
    <col min="756" max="763" width="9.7109375" style="3" customWidth="1"/>
    <col min="764" max="764" width="3.28515625" style="3" customWidth="1"/>
    <col min="765" max="765" width="4.7109375" style="3" customWidth="1"/>
    <col min="766" max="769" width="5.7109375" style="3" bestFit="1" customWidth="1"/>
    <col min="770" max="770" width="6.7109375" style="3" bestFit="1" customWidth="1"/>
    <col min="771" max="1001" width="11.42578125" style="3"/>
    <col min="1002" max="1002" width="3.5703125" style="3" bestFit="1" customWidth="1"/>
    <col min="1003" max="1003" width="70.7109375" style="3" customWidth="1"/>
    <col min="1004" max="1004" width="7.7109375" style="3" bestFit="1" customWidth="1"/>
    <col min="1005" max="1005" width="9.28515625" style="3" customWidth="1"/>
    <col min="1006" max="1006" width="7.85546875" style="3" bestFit="1" customWidth="1"/>
    <col min="1007" max="1007" width="9" style="3" bestFit="1" customWidth="1"/>
    <col min="1008" max="1008" width="10.42578125" style="3" bestFit="1" customWidth="1"/>
    <col min="1009" max="1009" width="7.7109375" style="3" bestFit="1" customWidth="1"/>
    <col min="1010" max="1010" width="8.140625" style="3" customWidth="1"/>
    <col min="1011" max="1011" width="7.85546875" style="3" bestFit="1" customWidth="1"/>
    <col min="1012" max="1019" width="9.7109375" style="3" customWidth="1"/>
    <col min="1020" max="1020" width="3.28515625" style="3" customWidth="1"/>
    <col min="1021" max="1021" width="4.7109375" style="3" customWidth="1"/>
    <col min="1022" max="1025" width="5.7109375" style="3" bestFit="1" customWidth="1"/>
    <col min="1026" max="1026" width="6.7109375" style="3" bestFit="1" customWidth="1"/>
    <col min="1027" max="1257" width="11.42578125" style="3"/>
    <col min="1258" max="1258" width="3.5703125" style="3" bestFit="1" customWidth="1"/>
    <col min="1259" max="1259" width="70.7109375" style="3" customWidth="1"/>
    <col min="1260" max="1260" width="7.7109375" style="3" bestFit="1" customWidth="1"/>
    <col min="1261" max="1261" width="9.28515625" style="3" customWidth="1"/>
    <col min="1262" max="1262" width="7.85546875" style="3" bestFit="1" customWidth="1"/>
    <col min="1263" max="1263" width="9" style="3" bestFit="1" customWidth="1"/>
    <col min="1264" max="1264" width="10.42578125" style="3" bestFit="1" customWidth="1"/>
    <col min="1265" max="1265" width="7.7109375" style="3" bestFit="1" customWidth="1"/>
    <col min="1266" max="1266" width="8.140625" style="3" customWidth="1"/>
    <col min="1267" max="1267" width="7.85546875" style="3" bestFit="1" customWidth="1"/>
    <col min="1268" max="1275" width="9.7109375" style="3" customWidth="1"/>
    <col min="1276" max="1276" width="3.28515625" style="3" customWidth="1"/>
    <col min="1277" max="1277" width="4.7109375" style="3" customWidth="1"/>
    <col min="1278" max="1281" width="5.7109375" style="3" bestFit="1" customWidth="1"/>
    <col min="1282" max="1282" width="6.7109375" style="3" bestFit="1" customWidth="1"/>
    <col min="1283" max="1513" width="11.42578125" style="3"/>
    <col min="1514" max="1514" width="3.5703125" style="3" bestFit="1" customWidth="1"/>
    <col min="1515" max="1515" width="70.7109375" style="3" customWidth="1"/>
    <col min="1516" max="1516" width="7.7109375" style="3" bestFit="1" customWidth="1"/>
    <col min="1517" max="1517" width="9.28515625" style="3" customWidth="1"/>
    <col min="1518" max="1518" width="7.85546875" style="3" bestFit="1" customWidth="1"/>
    <col min="1519" max="1519" width="9" style="3" bestFit="1" customWidth="1"/>
    <col min="1520" max="1520" width="10.42578125" style="3" bestFit="1" customWidth="1"/>
    <col min="1521" max="1521" width="7.7109375" style="3" bestFit="1" customWidth="1"/>
    <col min="1522" max="1522" width="8.140625" style="3" customWidth="1"/>
    <col min="1523" max="1523" width="7.85546875" style="3" bestFit="1" customWidth="1"/>
    <col min="1524" max="1531" width="9.7109375" style="3" customWidth="1"/>
    <col min="1532" max="1532" width="3.28515625" style="3" customWidth="1"/>
    <col min="1533" max="1533" width="4.7109375" style="3" customWidth="1"/>
    <col min="1534" max="1537" width="5.7109375" style="3" bestFit="1" customWidth="1"/>
    <col min="1538" max="1538" width="6.7109375" style="3" bestFit="1" customWidth="1"/>
    <col min="1539" max="1769" width="11.42578125" style="3"/>
    <col min="1770" max="1770" width="3.5703125" style="3" bestFit="1" customWidth="1"/>
    <col min="1771" max="1771" width="70.7109375" style="3" customWidth="1"/>
    <col min="1772" max="1772" width="7.7109375" style="3" bestFit="1" customWidth="1"/>
    <col min="1773" max="1773" width="9.28515625" style="3" customWidth="1"/>
    <col min="1774" max="1774" width="7.85546875" style="3" bestFit="1" customWidth="1"/>
    <col min="1775" max="1775" width="9" style="3" bestFit="1" customWidth="1"/>
    <col min="1776" max="1776" width="10.42578125" style="3" bestFit="1" customWidth="1"/>
    <col min="1777" max="1777" width="7.7109375" style="3" bestFit="1" customWidth="1"/>
    <col min="1778" max="1778" width="8.140625" style="3" customWidth="1"/>
    <col min="1779" max="1779" width="7.85546875" style="3" bestFit="1" customWidth="1"/>
    <col min="1780" max="1787" width="9.7109375" style="3" customWidth="1"/>
    <col min="1788" max="1788" width="3.28515625" style="3" customWidth="1"/>
    <col min="1789" max="1789" width="4.7109375" style="3" customWidth="1"/>
    <col min="1790" max="1793" width="5.7109375" style="3" bestFit="1" customWidth="1"/>
    <col min="1794" max="1794" width="6.7109375" style="3" bestFit="1" customWidth="1"/>
    <col min="1795" max="2025" width="11.42578125" style="3"/>
    <col min="2026" max="2026" width="3.5703125" style="3" bestFit="1" customWidth="1"/>
    <col min="2027" max="2027" width="70.7109375" style="3" customWidth="1"/>
    <col min="2028" max="2028" width="7.7109375" style="3" bestFit="1" customWidth="1"/>
    <col min="2029" max="2029" width="9.28515625" style="3" customWidth="1"/>
    <col min="2030" max="2030" width="7.85546875" style="3" bestFit="1" customWidth="1"/>
    <col min="2031" max="2031" width="9" style="3" bestFit="1" customWidth="1"/>
    <col min="2032" max="2032" width="10.42578125" style="3" bestFit="1" customWidth="1"/>
    <col min="2033" max="2033" width="7.7109375" style="3" bestFit="1" customWidth="1"/>
    <col min="2034" max="2034" width="8.140625" style="3" customWidth="1"/>
    <col min="2035" max="2035" width="7.85546875" style="3" bestFit="1" customWidth="1"/>
    <col min="2036" max="2043" width="9.7109375" style="3" customWidth="1"/>
    <col min="2044" max="2044" width="3.28515625" style="3" customWidth="1"/>
    <col min="2045" max="2045" width="4.7109375" style="3" customWidth="1"/>
    <col min="2046" max="2049" width="5.7109375" style="3" bestFit="1" customWidth="1"/>
    <col min="2050" max="2050" width="6.7109375" style="3" bestFit="1" customWidth="1"/>
    <col min="2051" max="2281" width="11.42578125" style="3"/>
    <col min="2282" max="2282" width="3.5703125" style="3" bestFit="1" customWidth="1"/>
    <col min="2283" max="2283" width="70.7109375" style="3" customWidth="1"/>
    <col min="2284" max="2284" width="7.7109375" style="3" bestFit="1" customWidth="1"/>
    <col min="2285" max="2285" width="9.28515625" style="3" customWidth="1"/>
    <col min="2286" max="2286" width="7.85546875" style="3" bestFit="1" customWidth="1"/>
    <col min="2287" max="2287" width="9" style="3" bestFit="1" customWidth="1"/>
    <col min="2288" max="2288" width="10.42578125" style="3" bestFit="1" customWidth="1"/>
    <col min="2289" max="2289" width="7.7109375" style="3" bestFit="1" customWidth="1"/>
    <col min="2290" max="2290" width="8.140625" style="3" customWidth="1"/>
    <col min="2291" max="2291" width="7.85546875" style="3" bestFit="1" customWidth="1"/>
    <col min="2292" max="2299" width="9.7109375" style="3" customWidth="1"/>
    <col min="2300" max="2300" width="3.28515625" style="3" customWidth="1"/>
    <col min="2301" max="2301" width="4.7109375" style="3" customWidth="1"/>
    <col min="2302" max="2305" width="5.7109375" style="3" bestFit="1" customWidth="1"/>
    <col min="2306" max="2306" width="6.7109375" style="3" bestFit="1" customWidth="1"/>
    <col min="2307" max="2537" width="11.42578125" style="3"/>
    <col min="2538" max="2538" width="3.5703125" style="3" bestFit="1" customWidth="1"/>
    <col min="2539" max="2539" width="70.7109375" style="3" customWidth="1"/>
    <col min="2540" max="2540" width="7.7109375" style="3" bestFit="1" customWidth="1"/>
    <col min="2541" max="2541" width="9.28515625" style="3" customWidth="1"/>
    <col min="2542" max="2542" width="7.85546875" style="3" bestFit="1" customWidth="1"/>
    <col min="2543" max="2543" width="9" style="3" bestFit="1" customWidth="1"/>
    <col min="2544" max="2544" width="10.42578125" style="3" bestFit="1" customWidth="1"/>
    <col min="2545" max="2545" width="7.7109375" style="3" bestFit="1" customWidth="1"/>
    <col min="2546" max="2546" width="8.140625" style="3" customWidth="1"/>
    <col min="2547" max="2547" width="7.85546875" style="3" bestFit="1" customWidth="1"/>
    <col min="2548" max="2555" width="9.7109375" style="3" customWidth="1"/>
    <col min="2556" max="2556" width="3.28515625" style="3" customWidth="1"/>
    <col min="2557" max="2557" width="4.7109375" style="3" customWidth="1"/>
    <col min="2558" max="2561" width="5.7109375" style="3" bestFit="1" customWidth="1"/>
    <col min="2562" max="2562" width="6.7109375" style="3" bestFit="1" customWidth="1"/>
    <col min="2563" max="2793" width="11.42578125" style="3"/>
    <col min="2794" max="2794" width="3.5703125" style="3" bestFit="1" customWidth="1"/>
    <col min="2795" max="2795" width="70.7109375" style="3" customWidth="1"/>
    <col min="2796" max="2796" width="7.7109375" style="3" bestFit="1" customWidth="1"/>
    <col min="2797" max="2797" width="9.28515625" style="3" customWidth="1"/>
    <col min="2798" max="2798" width="7.85546875" style="3" bestFit="1" customWidth="1"/>
    <col min="2799" max="2799" width="9" style="3" bestFit="1" customWidth="1"/>
    <col min="2800" max="2800" width="10.42578125" style="3" bestFit="1" customWidth="1"/>
    <col min="2801" max="2801" width="7.7109375" style="3" bestFit="1" customWidth="1"/>
    <col min="2802" max="2802" width="8.140625" style="3" customWidth="1"/>
    <col min="2803" max="2803" width="7.85546875" style="3" bestFit="1" customWidth="1"/>
    <col min="2804" max="2811" width="9.7109375" style="3" customWidth="1"/>
    <col min="2812" max="2812" width="3.28515625" style="3" customWidth="1"/>
    <col min="2813" max="2813" width="4.7109375" style="3" customWidth="1"/>
    <col min="2814" max="2817" width="5.7109375" style="3" bestFit="1" customWidth="1"/>
    <col min="2818" max="2818" width="6.7109375" style="3" bestFit="1" customWidth="1"/>
    <col min="2819" max="3049" width="11.42578125" style="3"/>
    <col min="3050" max="3050" width="3.5703125" style="3" bestFit="1" customWidth="1"/>
    <col min="3051" max="3051" width="70.7109375" style="3" customWidth="1"/>
    <col min="3052" max="3052" width="7.7109375" style="3" bestFit="1" customWidth="1"/>
    <col min="3053" max="3053" width="9.28515625" style="3" customWidth="1"/>
    <col min="3054" max="3054" width="7.85546875" style="3" bestFit="1" customWidth="1"/>
    <col min="3055" max="3055" width="9" style="3" bestFit="1" customWidth="1"/>
    <col min="3056" max="3056" width="10.42578125" style="3" bestFit="1" customWidth="1"/>
    <col min="3057" max="3057" width="7.7109375" style="3" bestFit="1" customWidth="1"/>
    <col min="3058" max="3058" width="8.140625" style="3" customWidth="1"/>
    <col min="3059" max="3059" width="7.85546875" style="3" bestFit="1" customWidth="1"/>
    <col min="3060" max="3067" width="9.7109375" style="3" customWidth="1"/>
    <col min="3068" max="3068" width="3.28515625" style="3" customWidth="1"/>
    <col min="3069" max="3069" width="4.7109375" style="3" customWidth="1"/>
    <col min="3070" max="3073" width="5.7109375" style="3" bestFit="1" customWidth="1"/>
    <col min="3074" max="3074" width="6.7109375" style="3" bestFit="1" customWidth="1"/>
    <col min="3075" max="3305" width="11.42578125" style="3"/>
    <col min="3306" max="3306" width="3.5703125" style="3" bestFit="1" customWidth="1"/>
    <col min="3307" max="3307" width="70.7109375" style="3" customWidth="1"/>
    <col min="3308" max="3308" width="7.7109375" style="3" bestFit="1" customWidth="1"/>
    <col min="3309" max="3309" width="9.28515625" style="3" customWidth="1"/>
    <col min="3310" max="3310" width="7.85546875" style="3" bestFit="1" customWidth="1"/>
    <col min="3311" max="3311" width="9" style="3" bestFit="1" customWidth="1"/>
    <col min="3312" max="3312" width="10.42578125" style="3" bestFit="1" customWidth="1"/>
    <col min="3313" max="3313" width="7.7109375" style="3" bestFit="1" customWidth="1"/>
    <col min="3314" max="3314" width="8.140625" style="3" customWidth="1"/>
    <col min="3315" max="3315" width="7.85546875" style="3" bestFit="1" customWidth="1"/>
    <col min="3316" max="3323" width="9.7109375" style="3" customWidth="1"/>
    <col min="3324" max="3324" width="3.28515625" style="3" customWidth="1"/>
    <col min="3325" max="3325" width="4.7109375" style="3" customWidth="1"/>
    <col min="3326" max="3329" width="5.7109375" style="3" bestFit="1" customWidth="1"/>
    <col min="3330" max="3330" width="6.7109375" style="3" bestFit="1" customWidth="1"/>
    <col min="3331" max="3561" width="11.42578125" style="3"/>
    <col min="3562" max="3562" width="3.5703125" style="3" bestFit="1" customWidth="1"/>
    <col min="3563" max="3563" width="70.7109375" style="3" customWidth="1"/>
    <col min="3564" max="3564" width="7.7109375" style="3" bestFit="1" customWidth="1"/>
    <col min="3565" max="3565" width="9.28515625" style="3" customWidth="1"/>
    <col min="3566" max="3566" width="7.85546875" style="3" bestFit="1" customWidth="1"/>
    <col min="3567" max="3567" width="9" style="3" bestFit="1" customWidth="1"/>
    <col min="3568" max="3568" width="10.42578125" style="3" bestFit="1" customWidth="1"/>
    <col min="3569" max="3569" width="7.7109375" style="3" bestFit="1" customWidth="1"/>
    <col min="3570" max="3570" width="8.140625" style="3" customWidth="1"/>
    <col min="3571" max="3571" width="7.85546875" style="3" bestFit="1" customWidth="1"/>
    <col min="3572" max="3579" width="9.7109375" style="3" customWidth="1"/>
    <col min="3580" max="3580" width="3.28515625" style="3" customWidth="1"/>
    <col min="3581" max="3581" width="4.7109375" style="3" customWidth="1"/>
    <col min="3582" max="3585" width="5.7109375" style="3" bestFit="1" customWidth="1"/>
    <col min="3586" max="3586" width="6.7109375" style="3" bestFit="1" customWidth="1"/>
    <col min="3587" max="3817" width="11.42578125" style="3"/>
    <col min="3818" max="3818" width="3.5703125" style="3" bestFit="1" customWidth="1"/>
    <col min="3819" max="3819" width="70.7109375" style="3" customWidth="1"/>
    <col min="3820" max="3820" width="7.7109375" style="3" bestFit="1" customWidth="1"/>
    <col min="3821" max="3821" width="9.28515625" style="3" customWidth="1"/>
    <col min="3822" max="3822" width="7.85546875" style="3" bestFit="1" customWidth="1"/>
    <col min="3823" max="3823" width="9" style="3" bestFit="1" customWidth="1"/>
    <col min="3824" max="3824" width="10.42578125" style="3" bestFit="1" customWidth="1"/>
    <col min="3825" max="3825" width="7.7109375" style="3" bestFit="1" customWidth="1"/>
    <col min="3826" max="3826" width="8.140625" style="3" customWidth="1"/>
    <col min="3827" max="3827" width="7.85546875" style="3" bestFit="1" customWidth="1"/>
    <col min="3828" max="3835" width="9.7109375" style="3" customWidth="1"/>
    <col min="3836" max="3836" width="3.28515625" style="3" customWidth="1"/>
    <col min="3837" max="3837" width="4.7109375" style="3" customWidth="1"/>
    <col min="3838" max="3841" width="5.7109375" style="3" bestFit="1" customWidth="1"/>
    <col min="3842" max="3842" width="6.7109375" style="3" bestFit="1" customWidth="1"/>
    <col min="3843" max="4073" width="11.42578125" style="3"/>
    <col min="4074" max="4074" width="3.5703125" style="3" bestFit="1" customWidth="1"/>
    <col min="4075" max="4075" width="70.7109375" style="3" customWidth="1"/>
    <col min="4076" max="4076" width="7.7109375" style="3" bestFit="1" customWidth="1"/>
    <col min="4077" max="4077" width="9.28515625" style="3" customWidth="1"/>
    <col min="4078" max="4078" width="7.85546875" style="3" bestFit="1" customWidth="1"/>
    <col min="4079" max="4079" width="9" style="3" bestFit="1" customWidth="1"/>
    <col min="4080" max="4080" width="10.42578125" style="3" bestFit="1" customWidth="1"/>
    <col min="4081" max="4081" width="7.7109375" style="3" bestFit="1" customWidth="1"/>
    <col min="4082" max="4082" width="8.140625" style="3" customWidth="1"/>
    <col min="4083" max="4083" width="7.85546875" style="3" bestFit="1" customWidth="1"/>
    <col min="4084" max="4091" width="9.7109375" style="3" customWidth="1"/>
    <col min="4092" max="4092" width="3.28515625" style="3" customWidth="1"/>
    <col min="4093" max="4093" width="4.7109375" style="3" customWidth="1"/>
    <col min="4094" max="4097" width="5.7109375" style="3" bestFit="1" customWidth="1"/>
    <col min="4098" max="4098" width="6.7109375" style="3" bestFit="1" customWidth="1"/>
    <col min="4099" max="4329" width="11.42578125" style="3"/>
    <col min="4330" max="4330" width="3.5703125" style="3" bestFit="1" customWidth="1"/>
    <col min="4331" max="4331" width="70.7109375" style="3" customWidth="1"/>
    <col min="4332" max="4332" width="7.7109375" style="3" bestFit="1" customWidth="1"/>
    <col min="4333" max="4333" width="9.28515625" style="3" customWidth="1"/>
    <col min="4334" max="4334" width="7.85546875" style="3" bestFit="1" customWidth="1"/>
    <col min="4335" max="4335" width="9" style="3" bestFit="1" customWidth="1"/>
    <col min="4336" max="4336" width="10.42578125" style="3" bestFit="1" customWidth="1"/>
    <col min="4337" max="4337" width="7.7109375" style="3" bestFit="1" customWidth="1"/>
    <col min="4338" max="4338" width="8.140625" style="3" customWidth="1"/>
    <col min="4339" max="4339" width="7.85546875" style="3" bestFit="1" customWidth="1"/>
    <col min="4340" max="4347" width="9.7109375" style="3" customWidth="1"/>
    <col min="4348" max="4348" width="3.28515625" style="3" customWidth="1"/>
    <col min="4349" max="4349" width="4.7109375" style="3" customWidth="1"/>
    <col min="4350" max="4353" width="5.7109375" style="3" bestFit="1" customWidth="1"/>
    <col min="4354" max="4354" width="6.7109375" style="3" bestFit="1" customWidth="1"/>
    <col min="4355" max="4585" width="11.42578125" style="3"/>
    <col min="4586" max="4586" width="3.5703125" style="3" bestFit="1" customWidth="1"/>
    <col min="4587" max="4587" width="70.7109375" style="3" customWidth="1"/>
    <col min="4588" max="4588" width="7.7109375" style="3" bestFit="1" customWidth="1"/>
    <col min="4589" max="4589" width="9.28515625" style="3" customWidth="1"/>
    <col min="4590" max="4590" width="7.85546875" style="3" bestFit="1" customWidth="1"/>
    <col min="4591" max="4591" width="9" style="3" bestFit="1" customWidth="1"/>
    <col min="4592" max="4592" width="10.42578125" style="3" bestFit="1" customWidth="1"/>
    <col min="4593" max="4593" width="7.7109375" style="3" bestFit="1" customWidth="1"/>
    <col min="4594" max="4594" width="8.140625" style="3" customWidth="1"/>
    <col min="4595" max="4595" width="7.85546875" style="3" bestFit="1" customWidth="1"/>
    <col min="4596" max="4603" width="9.7109375" style="3" customWidth="1"/>
    <col min="4604" max="4604" width="3.28515625" style="3" customWidth="1"/>
    <col min="4605" max="4605" width="4.7109375" style="3" customWidth="1"/>
    <col min="4606" max="4609" width="5.7109375" style="3" bestFit="1" customWidth="1"/>
    <col min="4610" max="4610" width="6.7109375" style="3" bestFit="1" customWidth="1"/>
    <col min="4611" max="4841" width="11.42578125" style="3"/>
    <col min="4842" max="4842" width="3.5703125" style="3" bestFit="1" customWidth="1"/>
    <col min="4843" max="4843" width="70.7109375" style="3" customWidth="1"/>
    <col min="4844" max="4844" width="7.7109375" style="3" bestFit="1" customWidth="1"/>
    <col min="4845" max="4845" width="9.28515625" style="3" customWidth="1"/>
    <col min="4846" max="4846" width="7.85546875" style="3" bestFit="1" customWidth="1"/>
    <col min="4847" max="4847" width="9" style="3" bestFit="1" customWidth="1"/>
    <col min="4848" max="4848" width="10.42578125" style="3" bestFit="1" customWidth="1"/>
    <col min="4849" max="4849" width="7.7109375" style="3" bestFit="1" customWidth="1"/>
    <col min="4850" max="4850" width="8.140625" style="3" customWidth="1"/>
    <col min="4851" max="4851" width="7.85546875" style="3" bestFit="1" customWidth="1"/>
    <col min="4852" max="4859" width="9.7109375" style="3" customWidth="1"/>
    <col min="4860" max="4860" width="3.28515625" style="3" customWidth="1"/>
    <col min="4861" max="4861" width="4.7109375" style="3" customWidth="1"/>
    <col min="4862" max="4865" width="5.7109375" style="3" bestFit="1" customWidth="1"/>
    <col min="4866" max="4866" width="6.7109375" style="3" bestFit="1" customWidth="1"/>
    <col min="4867" max="5097" width="11.42578125" style="3"/>
    <col min="5098" max="5098" width="3.5703125" style="3" bestFit="1" customWidth="1"/>
    <col min="5099" max="5099" width="70.7109375" style="3" customWidth="1"/>
    <col min="5100" max="5100" width="7.7109375" style="3" bestFit="1" customWidth="1"/>
    <col min="5101" max="5101" width="9.28515625" style="3" customWidth="1"/>
    <col min="5102" max="5102" width="7.85546875" style="3" bestFit="1" customWidth="1"/>
    <col min="5103" max="5103" width="9" style="3" bestFit="1" customWidth="1"/>
    <col min="5104" max="5104" width="10.42578125" style="3" bestFit="1" customWidth="1"/>
    <col min="5105" max="5105" width="7.7109375" style="3" bestFit="1" customWidth="1"/>
    <col min="5106" max="5106" width="8.140625" style="3" customWidth="1"/>
    <col min="5107" max="5107" width="7.85546875" style="3" bestFit="1" customWidth="1"/>
    <col min="5108" max="5115" width="9.7109375" style="3" customWidth="1"/>
    <col min="5116" max="5116" width="3.28515625" style="3" customWidth="1"/>
    <col min="5117" max="5117" width="4.7109375" style="3" customWidth="1"/>
    <col min="5118" max="5121" width="5.7109375" style="3" bestFit="1" customWidth="1"/>
    <col min="5122" max="5122" width="6.7109375" style="3" bestFit="1" customWidth="1"/>
    <col min="5123" max="5353" width="11.42578125" style="3"/>
    <col min="5354" max="5354" width="3.5703125" style="3" bestFit="1" customWidth="1"/>
    <col min="5355" max="5355" width="70.7109375" style="3" customWidth="1"/>
    <col min="5356" max="5356" width="7.7109375" style="3" bestFit="1" customWidth="1"/>
    <col min="5357" max="5357" width="9.28515625" style="3" customWidth="1"/>
    <col min="5358" max="5358" width="7.85546875" style="3" bestFit="1" customWidth="1"/>
    <col min="5359" max="5359" width="9" style="3" bestFit="1" customWidth="1"/>
    <col min="5360" max="5360" width="10.42578125" style="3" bestFit="1" customWidth="1"/>
    <col min="5361" max="5361" width="7.7109375" style="3" bestFit="1" customWidth="1"/>
    <col min="5362" max="5362" width="8.140625" style="3" customWidth="1"/>
    <col min="5363" max="5363" width="7.85546875" style="3" bestFit="1" customWidth="1"/>
    <col min="5364" max="5371" width="9.7109375" style="3" customWidth="1"/>
    <col min="5372" max="5372" width="3.28515625" style="3" customWidth="1"/>
    <col min="5373" max="5373" width="4.7109375" style="3" customWidth="1"/>
    <col min="5374" max="5377" width="5.7109375" style="3" bestFit="1" customWidth="1"/>
    <col min="5378" max="5378" width="6.7109375" style="3" bestFit="1" customWidth="1"/>
    <col min="5379" max="5609" width="11.42578125" style="3"/>
    <col min="5610" max="5610" width="3.5703125" style="3" bestFit="1" customWidth="1"/>
    <col min="5611" max="5611" width="70.7109375" style="3" customWidth="1"/>
    <col min="5612" max="5612" width="7.7109375" style="3" bestFit="1" customWidth="1"/>
    <col min="5613" max="5613" width="9.28515625" style="3" customWidth="1"/>
    <col min="5614" max="5614" width="7.85546875" style="3" bestFit="1" customWidth="1"/>
    <col min="5615" max="5615" width="9" style="3" bestFit="1" customWidth="1"/>
    <col min="5616" max="5616" width="10.42578125" style="3" bestFit="1" customWidth="1"/>
    <col min="5617" max="5617" width="7.7109375" style="3" bestFit="1" customWidth="1"/>
    <col min="5618" max="5618" width="8.140625" style="3" customWidth="1"/>
    <col min="5619" max="5619" width="7.85546875" style="3" bestFit="1" customWidth="1"/>
    <col min="5620" max="5627" width="9.7109375" style="3" customWidth="1"/>
    <col min="5628" max="5628" width="3.28515625" style="3" customWidth="1"/>
    <col min="5629" max="5629" width="4.7109375" style="3" customWidth="1"/>
    <col min="5630" max="5633" width="5.7109375" style="3" bestFit="1" customWidth="1"/>
    <col min="5634" max="5634" width="6.7109375" style="3" bestFit="1" customWidth="1"/>
    <col min="5635" max="5865" width="11.42578125" style="3"/>
    <col min="5866" max="5866" width="3.5703125" style="3" bestFit="1" customWidth="1"/>
    <col min="5867" max="5867" width="70.7109375" style="3" customWidth="1"/>
    <col min="5868" max="5868" width="7.7109375" style="3" bestFit="1" customWidth="1"/>
    <col min="5869" max="5869" width="9.28515625" style="3" customWidth="1"/>
    <col min="5870" max="5870" width="7.85546875" style="3" bestFit="1" customWidth="1"/>
    <col min="5871" max="5871" width="9" style="3" bestFit="1" customWidth="1"/>
    <col min="5872" max="5872" width="10.42578125" style="3" bestFit="1" customWidth="1"/>
    <col min="5873" max="5873" width="7.7109375" style="3" bestFit="1" customWidth="1"/>
    <col min="5874" max="5874" width="8.140625" style="3" customWidth="1"/>
    <col min="5875" max="5875" width="7.85546875" style="3" bestFit="1" customWidth="1"/>
    <col min="5876" max="5883" width="9.7109375" style="3" customWidth="1"/>
    <col min="5884" max="5884" width="3.28515625" style="3" customWidth="1"/>
    <col min="5885" max="5885" width="4.7109375" style="3" customWidth="1"/>
    <col min="5886" max="5889" width="5.7109375" style="3" bestFit="1" customWidth="1"/>
    <col min="5890" max="5890" width="6.7109375" style="3" bestFit="1" customWidth="1"/>
    <col min="5891" max="6121" width="11.42578125" style="3"/>
    <col min="6122" max="6122" width="3.5703125" style="3" bestFit="1" customWidth="1"/>
    <col min="6123" max="6123" width="70.7109375" style="3" customWidth="1"/>
    <col min="6124" max="6124" width="7.7109375" style="3" bestFit="1" customWidth="1"/>
    <col min="6125" max="6125" width="9.28515625" style="3" customWidth="1"/>
    <col min="6126" max="6126" width="7.85546875" style="3" bestFit="1" customWidth="1"/>
    <col min="6127" max="6127" width="9" style="3" bestFit="1" customWidth="1"/>
    <col min="6128" max="6128" width="10.42578125" style="3" bestFit="1" customWidth="1"/>
    <col min="6129" max="6129" width="7.7109375" style="3" bestFit="1" customWidth="1"/>
    <col min="6130" max="6130" width="8.140625" style="3" customWidth="1"/>
    <col min="6131" max="6131" width="7.85546875" style="3" bestFit="1" customWidth="1"/>
    <col min="6132" max="6139" width="9.7109375" style="3" customWidth="1"/>
    <col min="6140" max="6140" width="3.28515625" style="3" customWidth="1"/>
    <col min="6141" max="6141" width="4.7109375" style="3" customWidth="1"/>
    <col min="6142" max="6145" width="5.7109375" style="3" bestFit="1" customWidth="1"/>
    <col min="6146" max="6146" width="6.7109375" style="3" bestFit="1" customWidth="1"/>
    <col min="6147" max="6377" width="11.42578125" style="3"/>
    <col min="6378" max="6378" width="3.5703125" style="3" bestFit="1" customWidth="1"/>
    <col min="6379" max="6379" width="70.7109375" style="3" customWidth="1"/>
    <col min="6380" max="6380" width="7.7109375" style="3" bestFit="1" customWidth="1"/>
    <col min="6381" max="6381" width="9.28515625" style="3" customWidth="1"/>
    <col min="6382" max="6382" width="7.85546875" style="3" bestFit="1" customWidth="1"/>
    <col min="6383" max="6383" width="9" style="3" bestFit="1" customWidth="1"/>
    <col min="6384" max="6384" width="10.42578125" style="3" bestFit="1" customWidth="1"/>
    <col min="6385" max="6385" width="7.7109375" style="3" bestFit="1" customWidth="1"/>
    <col min="6386" max="6386" width="8.140625" style="3" customWidth="1"/>
    <col min="6387" max="6387" width="7.85546875" style="3" bestFit="1" customWidth="1"/>
    <col min="6388" max="6395" width="9.7109375" style="3" customWidth="1"/>
    <col min="6396" max="6396" width="3.28515625" style="3" customWidth="1"/>
    <col min="6397" max="6397" width="4.7109375" style="3" customWidth="1"/>
    <col min="6398" max="6401" width="5.7109375" style="3" bestFit="1" customWidth="1"/>
    <col min="6402" max="6402" width="6.7109375" style="3" bestFit="1" customWidth="1"/>
    <col min="6403" max="6633" width="11.42578125" style="3"/>
    <col min="6634" max="6634" width="3.5703125" style="3" bestFit="1" customWidth="1"/>
    <col min="6635" max="6635" width="70.7109375" style="3" customWidth="1"/>
    <col min="6636" max="6636" width="7.7109375" style="3" bestFit="1" customWidth="1"/>
    <col min="6637" max="6637" width="9.28515625" style="3" customWidth="1"/>
    <col min="6638" max="6638" width="7.85546875" style="3" bestFit="1" customWidth="1"/>
    <col min="6639" max="6639" width="9" style="3" bestFit="1" customWidth="1"/>
    <col min="6640" max="6640" width="10.42578125" style="3" bestFit="1" customWidth="1"/>
    <col min="6641" max="6641" width="7.7109375" style="3" bestFit="1" customWidth="1"/>
    <col min="6642" max="6642" width="8.140625" style="3" customWidth="1"/>
    <col min="6643" max="6643" width="7.85546875" style="3" bestFit="1" customWidth="1"/>
    <col min="6644" max="6651" width="9.7109375" style="3" customWidth="1"/>
    <col min="6652" max="6652" width="3.28515625" style="3" customWidth="1"/>
    <col min="6653" max="6653" width="4.7109375" style="3" customWidth="1"/>
    <col min="6654" max="6657" width="5.7109375" style="3" bestFit="1" customWidth="1"/>
    <col min="6658" max="6658" width="6.7109375" style="3" bestFit="1" customWidth="1"/>
    <col min="6659" max="6889" width="11.42578125" style="3"/>
    <col min="6890" max="6890" width="3.5703125" style="3" bestFit="1" customWidth="1"/>
    <col min="6891" max="6891" width="70.7109375" style="3" customWidth="1"/>
    <col min="6892" max="6892" width="7.7109375" style="3" bestFit="1" customWidth="1"/>
    <col min="6893" max="6893" width="9.28515625" style="3" customWidth="1"/>
    <col min="6894" max="6894" width="7.85546875" style="3" bestFit="1" customWidth="1"/>
    <col min="6895" max="6895" width="9" style="3" bestFit="1" customWidth="1"/>
    <col min="6896" max="6896" width="10.42578125" style="3" bestFit="1" customWidth="1"/>
    <col min="6897" max="6897" width="7.7109375" style="3" bestFit="1" customWidth="1"/>
    <col min="6898" max="6898" width="8.140625" style="3" customWidth="1"/>
    <col min="6899" max="6899" width="7.85546875" style="3" bestFit="1" customWidth="1"/>
    <col min="6900" max="6907" width="9.7109375" style="3" customWidth="1"/>
    <col min="6908" max="6908" width="3.28515625" style="3" customWidth="1"/>
    <col min="6909" max="6909" width="4.7109375" style="3" customWidth="1"/>
    <col min="6910" max="6913" width="5.7109375" style="3" bestFit="1" customWidth="1"/>
    <col min="6914" max="6914" width="6.7109375" style="3" bestFit="1" customWidth="1"/>
    <col min="6915" max="7145" width="11.42578125" style="3"/>
    <col min="7146" max="7146" width="3.5703125" style="3" bestFit="1" customWidth="1"/>
    <col min="7147" max="7147" width="70.7109375" style="3" customWidth="1"/>
    <col min="7148" max="7148" width="7.7109375" style="3" bestFit="1" customWidth="1"/>
    <col min="7149" max="7149" width="9.28515625" style="3" customWidth="1"/>
    <col min="7150" max="7150" width="7.85546875" style="3" bestFit="1" customWidth="1"/>
    <col min="7151" max="7151" width="9" style="3" bestFit="1" customWidth="1"/>
    <col min="7152" max="7152" width="10.42578125" style="3" bestFit="1" customWidth="1"/>
    <col min="7153" max="7153" width="7.7109375" style="3" bestFit="1" customWidth="1"/>
    <col min="7154" max="7154" width="8.140625" style="3" customWidth="1"/>
    <col min="7155" max="7155" width="7.85546875" style="3" bestFit="1" customWidth="1"/>
    <col min="7156" max="7163" width="9.7109375" style="3" customWidth="1"/>
    <col min="7164" max="7164" width="3.28515625" style="3" customWidth="1"/>
    <col min="7165" max="7165" width="4.7109375" style="3" customWidth="1"/>
    <col min="7166" max="7169" width="5.7109375" style="3" bestFit="1" customWidth="1"/>
    <col min="7170" max="7170" width="6.7109375" style="3" bestFit="1" customWidth="1"/>
    <col min="7171" max="7401" width="11.42578125" style="3"/>
    <col min="7402" max="7402" width="3.5703125" style="3" bestFit="1" customWidth="1"/>
    <col min="7403" max="7403" width="70.7109375" style="3" customWidth="1"/>
    <col min="7404" max="7404" width="7.7109375" style="3" bestFit="1" customWidth="1"/>
    <col min="7405" max="7405" width="9.28515625" style="3" customWidth="1"/>
    <col min="7406" max="7406" width="7.85546875" style="3" bestFit="1" customWidth="1"/>
    <col min="7407" max="7407" width="9" style="3" bestFit="1" customWidth="1"/>
    <col min="7408" max="7408" width="10.42578125" style="3" bestFit="1" customWidth="1"/>
    <col min="7409" max="7409" width="7.7109375" style="3" bestFit="1" customWidth="1"/>
    <col min="7410" max="7410" width="8.140625" style="3" customWidth="1"/>
    <col min="7411" max="7411" width="7.85546875" style="3" bestFit="1" customWidth="1"/>
    <col min="7412" max="7419" width="9.7109375" style="3" customWidth="1"/>
    <col min="7420" max="7420" width="3.28515625" style="3" customWidth="1"/>
    <col min="7421" max="7421" width="4.7109375" style="3" customWidth="1"/>
    <col min="7422" max="7425" width="5.7109375" style="3" bestFit="1" customWidth="1"/>
    <col min="7426" max="7426" width="6.7109375" style="3" bestFit="1" customWidth="1"/>
    <col min="7427" max="7657" width="11.42578125" style="3"/>
    <col min="7658" max="7658" width="3.5703125" style="3" bestFit="1" customWidth="1"/>
    <col min="7659" max="7659" width="70.7109375" style="3" customWidth="1"/>
    <col min="7660" max="7660" width="7.7109375" style="3" bestFit="1" customWidth="1"/>
    <col min="7661" max="7661" width="9.28515625" style="3" customWidth="1"/>
    <col min="7662" max="7662" width="7.85546875" style="3" bestFit="1" customWidth="1"/>
    <col min="7663" max="7663" width="9" style="3" bestFit="1" customWidth="1"/>
    <col min="7664" max="7664" width="10.42578125" style="3" bestFit="1" customWidth="1"/>
    <col min="7665" max="7665" width="7.7109375" style="3" bestFit="1" customWidth="1"/>
    <col min="7666" max="7666" width="8.140625" style="3" customWidth="1"/>
    <col min="7667" max="7667" width="7.85546875" style="3" bestFit="1" customWidth="1"/>
    <col min="7668" max="7675" width="9.7109375" style="3" customWidth="1"/>
    <col min="7676" max="7676" width="3.28515625" style="3" customWidth="1"/>
    <col min="7677" max="7677" width="4.7109375" style="3" customWidth="1"/>
    <col min="7678" max="7681" width="5.7109375" style="3" bestFit="1" customWidth="1"/>
    <col min="7682" max="7682" width="6.7109375" style="3" bestFit="1" customWidth="1"/>
    <col min="7683" max="7913" width="11.42578125" style="3"/>
    <col min="7914" max="7914" width="3.5703125" style="3" bestFit="1" customWidth="1"/>
    <col min="7915" max="7915" width="70.7109375" style="3" customWidth="1"/>
    <col min="7916" max="7916" width="7.7109375" style="3" bestFit="1" customWidth="1"/>
    <col min="7917" max="7917" width="9.28515625" style="3" customWidth="1"/>
    <col min="7918" max="7918" width="7.85546875" style="3" bestFit="1" customWidth="1"/>
    <col min="7919" max="7919" width="9" style="3" bestFit="1" customWidth="1"/>
    <col min="7920" max="7920" width="10.42578125" style="3" bestFit="1" customWidth="1"/>
    <col min="7921" max="7921" width="7.7109375" style="3" bestFit="1" customWidth="1"/>
    <col min="7922" max="7922" width="8.140625" style="3" customWidth="1"/>
    <col min="7923" max="7923" width="7.85546875" style="3" bestFit="1" customWidth="1"/>
    <col min="7924" max="7931" width="9.7109375" style="3" customWidth="1"/>
    <col min="7932" max="7932" width="3.28515625" style="3" customWidth="1"/>
    <col min="7933" max="7933" width="4.7109375" style="3" customWidth="1"/>
    <col min="7934" max="7937" width="5.7109375" style="3" bestFit="1" customWidth="1"/>
    <col min="7938" max="7938" width="6.7109375" style="3" bestFit="1" customWidth="1"/>
    <col min="7939" max="8169" width="11.42578125" style="3"/>
    <col min="8170" max="8170" width="3.5703125" style="3" bestFit="1" customWidth="1"/>
    <col min="8171" max="8171" width="70.7109375" style="3" customWidth="1"/>
    <col min="8172" max="8172" width="7.7109375" style="3" bestFit="1" customWidth="1"/>
    <col min="8173" max="8173" width="9.28515625" style="3" customWidth="1"/>
    <col min="8174" max="8174" width="7.85546875" style="3" bestFit="1" customWidth="1"/>
    <col min="8175" max="8175" width="9" style="3" bestFit="1" customWidth="1"/>
    <col min="8176" max="8176" width="10.42578125" style="3" bestFit="1" customWidth="1"/>
    <col min="8177" max="8177" width="7.7109375" style="3" bestFit="1" customWidth="1"/>
    <col min="8178" max="8178" width="8.140625" style="3" customWidth="1"/>
    <col min="8179" max="8179" width="7.85546875" style="3" bestFit="1" customWidth="1"/>
    <col min="8180" max="8187" width="9.7109375" style="3" customWidth="1"/>
    <col min="8188" max="8188" width="3.28515625" style="3" customWidth="1"/>
    <col min="8189" max="8189" width="4.7109375" style="3" customWidth="1"/>
    <col min="8190" max="8193" width="5.7109375" style="3" bestFit="1" customWidth="1"/>
    <col min="8194" max="8194" width="6.7109375" style="3" bestFit="1" customWidth="1"/>
    <col min="8195" max="8425" width="11.42578125" style="3"/>
    <col min="8426" max="8426" width="3.5703125" style="3" bestFit="1" customWidth="1"/>
    <col min="8427" max="8427" width="70.7109375" style="3" customWidth="1"/>
    <col min="8428" max="8428" width="7.7109375" style="3" bestFit="1" customWidth="1"/>
    <col min="8429" max="8429" width="9.28515625" style="3" customWidth="1"/>
    <col min="8430" max="8430" width="7.85546875" style="3" bestFit="1" customWidth="1"/>
    <col min="8431" max="8431" width="9" style="3" bestFit="1" customWidth="1"/>
    <col min="8432" max="8432" width="10.42578125" style="3" bestFit="1" customWidth="1"/>
    <col min="8433" max="8433" width="7.7109375" style="3" bestFit="1" customWidth="1"/>
    <col min="8434" max="8434" width="8.140625" style="3" customWidth="1"/>
    <col min="8435" max="8435" width="7.85546875" style="3" bestFit="1" customWidth="1"/>
    <col min="8436" max="8443" width="9.7109375" style="3" customWidth="1"/>
    <col min="8444" max="8444" width="3.28515625" style="3" customWidth="1"/>
    <col min="8445" max="8445" width="4.7109375" style="3" customWidth="1"/>
    <col min="8446" max="8449" width="5.7109375" style="3" bestFit="1" customWidth="1"/>
    <col min="8450" max="8450" width="6.7109375" style="3" bestFit="1" customWidth="1"/>
    <col min="8451" max="8681" width="11.42578125" style="3"/>
    <col min="8682" max="8682" width="3.5703125" style="3" bestFit="1" customWidth="1"/>
    <col min="8683" max="8683" width="70.7109375" style="3" customWidth="1"/>
    <col min="8684" max="8684" width="7.7109375" style="3" bestFit="1" customWidth="1"/>
    <col min="8685" max="8685" width="9.28515625" style="3" customWidth="1"/>
    <col min="8686" max="8686" width="7.85546875" style="3" bestFit="1" customWidth="1"/>
    <col min="8687" max="8687" width="9" style="3" bestFit="1" customWidth="1"/>
    <col min="8688" max="8688" width="10.42578125" style="3" bestFit="1" customWidth="1"/>
    <col min="8689" max="8689" width="7.7109375" style="3" bestFit="1" customWidth="1"/>
    <col min="8690" max="8690" width="8.140625" style="3" customWidth="1"/>
    <col min="8691" max="8691" width="7.85546875" style="3" bestFit="1" customWidth="1"/>
    <col min="8692" max="8699" width="9.7109375" style="3" customWidth="1"/>
    <col min="8700" max="8700" width="3.28515625" style="3" customWidth="1"/>
    <col min="8701" max="8701" width="4.7109375" style="3" customWidth="1"/>
    <col min="8702" max="8705" width="5.7109375" style="3" bestFit="1" customWidth="1"/>
    <col min="8706" max="8706" width="6.7109375" style="3" bestFit="1" customWidth="1"/>
    <col min="8707" max="8937" width="11.42578125" style="3"/>
    <col min="8938" max="8938" width="3.5703125" style="3" bestFit="1" customWidth="1"/>
    <col min="8939" max="8939" width="70.7109375" style="3" customWidth="1"/>
    <col min="8940" max="8940" width="7.7109375" style="3" bestFit="1" customWidth="1"/>
    <col min="8941" max="8941" width="9.28515625" style="3" customWidth="1"/>
    <col min="8942" max="8942" width="7.85546875" style="3" bestFit="1" customWidth="1"/>
    <col min="8943" max="8943" width="9" style="3" bestFit="1" customWidth="1"/>
    <col min="8944" max="8944" width="10.42578125" style="3" bestFit="1" customWidth="1"/>
    <col min="8945" max="8945" width="7.7109375" style="3" bestFit="1" customWidth="1"/>
    <col min="8946" max="8946" width="8.140625" style="3" customWidth="1"/>
    <col min="8947" max="8947" width="7.85546875" style="3" bestFit="1" customWidth="1"/>
    <col min="8948" max="8955" width="9.7109375" style="3" customWidth="1"/>
    <col min="8956" max="8956" width="3.28515625" style="3" customWidth="1"/>
    <col min="8957" max="8957" width="4.7109375" style="3" customWidth="1"/>
    <col min="8958" max="8961" width="5.7109375" style="3" bestFit="1" customWidth="1"/>
    <col min="8962" max="8962" width="6.7109375" style="3" bestFit="1" customWidth="1"/>
    <col min="8963" max="9193" width="11.42578125" style="3"/>
    <col min="9194" max="9194" width="3.5703125" style="3" bestFit="1" customWidth="1"/>
    <col min="9195" max="9195" width="70.7109375" style="3" customWidth="1"/>
    <col min="9196" max="9196" width="7.7109375" style="3" bestFit="1" customWidth="1"/>
    <col min="9197" max="9197" width="9.28515625" style="3" customWidth="1"/>
    <col min="9198" max="9198" width="7.85546875" style="3" bestFit="1" customWidth="1"/>
    <col min="9199" max="9199" width="9" style="3" bestFit="1" customWidth="1"/>
    <col min="9200" max="9200" width="10.42578125" style="3" bestFit="1" customWidth="1"/>
    <col min="9201" max="9201" width="7.7109375" style="3" bestFit="1" customWidth="1"/>
    <col min="9202" max="9202" width="8.140625" style="3" customWidth="1"/>
    <col min="9203" max="9203" width="7.85546875" style="3" bestFit="1" customWidth="1"/>
    <col min="9204" max="9211" width="9.7109375" style="3" customWidth="1"/>
    <col min="9212" max="9212" width="3.28515625" style="3" customWidth="1"/>
    <col min="9213" max="9213" width="4.7109375" style="3" customWidth="1"/>
    <col min="9214" max="9217" width="5.7109375" style="3" bestFit="1" customWidth="1"/>
    <col min="9218" max="9218" width="6.7109375" style="3" bestFit="1" customWidth="1"/>
    <col min="9219" max="9449" width="11.42578125" style="3"/>
    <col min="9450" max="9450" width="3.5703125" style="3" bestFit="1" customWidth="1"/>
    <col min="9451" max="9451" width="70.7109375" style="3" customWidth="1"/>
    <col min="9452" max="9452" width="7.7109375" style="3" bestFit="1" customWidth="1"/>
    <col min="9453" max="9453" width="9.28515625" style="3" customWidth="1"/>
    <col min="9454" max="9454" width="7.85546875" style="3" bestFit="1" customWidth="1"/>
    <col min="9455" max="9455" width="9" style="3" bestFit="1" customWidth="1"/>
    <col min="9456" max="9456" width="10.42578125" style="3" bestFit="1" customWidth="1"/>
    <col min="9457" max="9457" width="7.7109375" style="3" bestFit="1" customWidth="1"/>
    <col min="9458" max="9458" width="8.140625" style="3" customWidth="1"/>
    <col min="9459" max="9459" width="7.85546875" style="3" bestFit="1" customWidth="1"/>
    <col min="9460" max="9467" width="9.7109375" style="3" customWidth="1"/>
    <col min="9468" max="9468" width="3.28515625" style="3" customWidth="1"/>
    <col min="9469" max="9469" width="4.7109375" style="3" customWidth="1"/>
    <col min="9470" max="9473" width="5.7109375" style="3" bestFit="1" customWidth="1"/>
    <col min="9474" max="9474" width="6.7109375" style="3" bestFit="1" customWidth="1"/>
    <col min="9475" max="9705" width="11.42578125" style="3"/>
    <col min="9706" max="9706" width="3.5703125" style="3" bestFit="1" customWidth="1"/>
    <col min="9707" max="9707" width="70.7109375" style="3" customWidth="1"/>
    <col min="9708" max="9708" width="7.7109375" style="3" bestFit="1" customWidth="1"/>
    <col min="9709" max="9709" width="9.28515625" style="3" customWidth="1"/>
    <col min="9710" max="9710" width="7.85546875" style="3" bestFit="1" customWidth="1"/>
    <col min="9711" max="9711" width="9" style="3" bestFit="1" customWidth="1"/>
    <col min="9712" max="9712" width="10.42578125" style="3" bestFit="1" customWidth="1"/>
    <col min="9713" max="9713" width="7.7109375" style="3" bestFit="1" customWidth="1"/>
    <col min="9714" max="9714" width="8.140625" style="3" customWidth="1"/>
    <col min="9715" max="9715" width="7.85546875" style="3" bestFit="1" customWidth="1"/>
    <col min="9716" max="9723" width="9.7109375" style="3" customWidth="1"/>
    <col min="9724" max="9724" width="3.28515625" style="3" customWidth="1"/>
    <col min="9725" max="9725" width="4.7109375" style="3" customWidth="1"/>
    <col min="9726" max="9729" width="5.7109375" style="3" bestFit="1" customWidth="1"/>
    <col min="9730" max="9730" width="6.7109375" style="3" bestFit="1" customWidth="1"/>
    <col min="9731" max="9961" width="11.42578125" style="3"/>
    <col min="9962" max="9962" width="3.5703125" style="3" bestFit="1" customWidth="1"/>
    <col min="9963" max="9963" width="70.7109375" style="3" customWidth="1"/>
    <col min="9964" max="9964" width="7.7109375" style="3" bestFit="1" customWidth="1"/>
    <col min="9965" max="9965" width="9.28515625" style="3" customWidth="1"/>
    <col min="9966" max="9966" width="7.85546875" style="3" bestFit="1" customWidth="1"/>
    <col min="9967" max="9967" width="9" style="3" bestFit="1" customWidth="1"/>
    <col min="9968" max="9968" width="10.42578125" style="3" bestFit="1" customWidth="1"/>
    <col min="9969" max="9969" width="7.7109375" style="3" bestFit="1" customWidth="1"/>
    <col min="9970" max="9970" width="8.140625" style="3" customWidth="1"/>
    <col min="9971" max="9971" width="7.85546875" style="3" bestFit="1" customWidth="1"/>
    <col min="9972" max="9979" width="9.7109375" style="3" customWidth="1"/>
    <col min="9980" max="9980" width="3.28515625" style="3" customWidth="1"/>
    <col min="9981" max="9981" width="4.7109375" style="3" customWidth="1"/>
    <col min="9982" max="9985" width="5.7109375" style="3" bestFit="1" customWidth="1"/>
    <col min="9986" max="9986" width="6.7109375" style="3" bestFit="1" customWidth="1"/>
    <col min="9987" max="10217" width="11.42578125" style="3"/>
    <col min="10218" max="10218" width="3.5703125" style="3" bestFit="1" customWidth="1"/>
    <col min="10219" max="10219" width="70.7109375" style="3" customWidth="1"/>
    <col min="10220" max="10220" width="7.7109375" style="3" bestFit="1" customWidth="1"/>
    <col min="10221" max="10221" width="9.28515625" style="3" customWidth="1"/>
    <col min="10222" max="10222" width="7.85546875" style="3" bestFit="1" customWidth="1"/>
    <col min="10223" max="10223" width="9" style="3" bestFit="1" customWidth="1"/>
    <col min="10224" max="10224" width="10.42578125" style="3" bestFit="1" customWidth="1"/>
    <col min="10225" max="10225" width="7.7109375" style="3" bestFit="1" customWidth="1"/>
    <col min="10226" max="10226" width="8.140625" style="3" customWidth="1"/>
    <col min="10227" max="10227" width="7.85546875" style="3" bestFit="1" customWidth="1"/>
    <col min="10228" max="10235" width="9.7109375" style="3" customWidth="1"/>
    <col min="10236" max="10236" width="3.28515625" style="3" customWidth="1"/>
    <col min="10237" max="10237" width="4.7109375" style="3" customWidth="1"/>
    <col min="10238" max="10241" width="5.7109375" style="3" bestFit="1" customWidth="1"/>
    <col min="10242" max="10242" width="6.7109375" style="3" bestFit="1" customWidth="1"/>
    <col min="10243" max="10473" width="11.42578125" style="3"/>
    <col min="10474" max="10474" width="3.5703125" style="3" bestFit="1" customWidth="1"/>
    <col min="10475" max="10475" width="70.7109375" style="3" customWidth="1"/>
    <col min="10476" max="10476" width="7.7109375" style="3" bestFit="1" customWidth="1"/>
    <col min="10477" max="10477" width="9.28515625" style="3" customWidth="1"/>
    <col min="10478" max="10478" width="7.85546875" style="3" bestFit="1" customWidth="1"/>
    <col min="10479" max="10479" width="9" style="3" bestFit="1" customWidth="1"/>
    <col min="10480" max="10480" width="10.42578125" style="3" bestFit="1" customWidth="1"/>
    <col min="10481" max="10481" width="7.7109375" style="3" bestFit="1" customWidth="1"/>
    <col min="10482" max="10482" width="8.140625" style="3" customWidth="1"/>
    <col min="10483" max="10483" width="7.85546875" style="3" bestFit="1" customWidth="1"/>
    <col min="10484" max="10491" width="9.7109375" style="3" customWidth="1"/>
    <col min="10492" max="10492" width="3.28515625" style="3" customWidth="1"/>
    <col min="10493" max="10493" width="4.7109375" style="3" customWidth="1"/>
    <col min="10494" max="10497" width="5.7109375" style="3" bestFit="1" customWidth="1"/>
    <col min="10498" max="10498" width="6.7109375" style="3" bestFit="1" customWidth="1"/>
    <col min="10499" max="10729" width="11.42578125" style="3"/>
    <col min="10730" max="10730" width="3.5703125" style="3" bestFit="1" customWidth="1"/>
    <col min="10731" max="10731" width="70.7109375" style="3" customWidth="1"/>
    <col min="10732" max="10732" width="7.7109375" style="3" bestFit="1" customWidth="1"/>
    <col min="10733" max="10733" width="9.28515625" style="3" customWidth="1"/>
    <col min="10734" max="10734" width="7.85546875" style="3" bestFit="1" customWidth="1"/>
    <col min="10735" max="10735" width="9" style="3" bestFit="1" customWidth="1"/>
    <col min="10736" max="10736" width="10.42578125" style="3" bestFit="1" customWidth="1"/>
    <col min="10737" max="10737" width="7.7109375" style="3" bestFit="1" customWidth="1"/>
    <col min="10738" max="10738" width="8.140625" style="3" customWidth="1"/>
    <col min="10739" max="10739" width="7.85546875" style="3" bestFit="1" customWidth="1"/>
    <col min="10740" max="10747" width="9.7109375" style="3" customWidth="1"/>
    <col min="10748" max="10748" width="3.28515625" style="3" customWidth="1"/>
    <col min="10749" max="10749" width="4.7109375" style="3" customWidth="1"/>
    <col min="10750" max="10753" width="5.7109375" style="3" bestFit="1" customWidth="1"/>
    <col min="10754" max="10754" width="6.7109375" style="3" bestFit="1" customWidth="1"/>
    <col min="10755" max="10985" width="11.42578125" style="3"/>
    <col min="10986" max="10986" width="3.5703125" style="3" bestFit="1" customWidth="1"/>
    <col min="10987" max="10987" width="70.7109375" style="3" customWidth="1"/>
    <col min="10988" max="10988" width="7.7109375" style="3" bestFit="1" customWidth="1"/>
    <col min="10989" max="10989" width="9.28515625" style="3" customWidth="1"/>
    <col min="10990" max="10990" width="7.85546875" style="3" bestFit="1" customWidth="1"/>
    <col min="10991" max="10991" width="9" style="3" bestFit="1" customWidth="1"/>
    <col min="10992" max="10992" width="10.42578125" style="3" bestFit="1" customWidth="1"/>
    <col min="10993" max="10993" width="7.7109375" style="3" bestFit="1" customWidth="1"/>
    <col min="10994" max="10994" width="8.140625" style="3" customWidth="1"/>
    <col min="10995" max="10995" width="7.85546875" style="3" bestFit="1" customWidth="1"/>
    <col min="10996" max="11003" width="9.7109375" style="3" customWidth="1"/>
    <col min="11004" max="11004" width="3.28515625" style="3" customWidth="1"/>
    <col min="11005" max="11005" width="4.7109375" style="3" customWidth="1"/>
    <col min="11006" max="11009" width="5.7109375" style="3" bestFit="1" customWidth="1"/>
    <col min="11010" max="11010" width="6.7109375" style="3" bestFit="1" customWidth="1"/>
    <col min="11011" max="11241" width="11.42578125" style="3"/>
    <col min="11242" max="11242" width="3.5703125" style="3" bestFit="1" customWidth="1"/>
    <col min="11243" max="11243" width="70.7109375" style="3" customWidth="1"/>
    <col min="11244" max="11244" width="7.7109375" style="3" bestFit="1" customWidth="1"/>
    <col min="11245" max="11245" width="9.28515625" style="3" customWidth="1"/>
    <col min="11246" max="11246" width="7.85546875" style="3" bestFit="1" customWidth="1"/>
    <col min="11247" max="11247" width="9" style="3" bestFit="1" customWidth="1"/>
    <col min="11248" max="11248" width="10.42578125" style="3" bestFit="1" customWidth="1"/>
    <col min="11249" max="11249" width="7.7109375" style="3" bestFit="1" customWidth="1"/>
    <col min="11250" max="11250" width="8.140625" style="3" customWidth="1"/>
    <col min="11251" max="11251" width="7.85546875" style="3" bestFit="1" customWidth="1"/>
    <col min="11252" max="11259" width="9.7109375" style="3" customWidth="1"/>
    <col min="11260" max="11260" width="3.28515625" style="3" customWidth="1"/>
    <col min="11261" max="11261" width="4.7109375" style="3" customWidth="1"/>
    <col min="11262" max="11265" width="5.7109375" style="3" bestFit="1" customWidth="1"/>
    <col min="11266" max="11266" width="6.7109375" style="3" bestFit="1" customWidth="1"/>
    <col min="11267" max="11497" width="11.42578125" style="3"/>
    <col min="11498" max="11498" width="3.5703125" style="3" bestFit="1" customWidth="1"/>
    <col min="11499" max="11499" width="70.7109375" style="3" customWidth="1"/>
    <col min="11500" max="11500" width="7.7109375" style="3" bestFit="1" customWidth="1"/>
    <col min="11501" max="11501" width="9.28515625" style="3" customWidth="1"/>
    <col min="11502" max="11502" width="7.85546875" style="3" bestFit="1" customWidth="1"/>
    <col min="11503" max="11503" width="9" style="3" bestFit="1" customWidth="1"/>
    <col min="11504" max="11504" width="10.42578125" style="3" bestFit="1" customWidth="1"/>
    <col min="11505" max="11505" width="7.7109375" style="3" bestFit="1" customWidth="1"/>
    <col min="11506" max="11506" width="8.140625" style="3" customWidth="1"/>
    <col min="11507" max="11507" width="7.85546875" style="3" bestFit="1" customWidth="1"/>
    <col min="11508" max="11515" width="9.7109375" style="3" customWidth="1"/>
    <col min="11516" max="11516" width="3.28515625" style="3" customWidth="1"/>
    <col min="11517" max="11517" width="4.7109375" style="3" customWidth="1"/>
    <col min="11518" max="11521" width="5.7109375" style="3" bestFit="1" customWidth="1"/>
    <col min="11522" max="11522" width="6.7109375" style="3" bestFit="1" customWidth="1"/>
    <col min="11523" max="11753" width="11.42578125" style="3"/>
    <col min="11754" max="11754" width="3.5703125" style="3" bestFit="1" customWidth="1"/>
    <col min="11755" max="11755" width="70.7109375" style="3" customWidth="1"/>
    <col min="11756" max="11756" width="7.7109375" style="3" bestFit="1" customWidth="1"/>
    <col min="11757" max="11757" width="9.28515625" style="3" customWidth="1"/>
    <col min="11758" max="11758" width="7.85546875" style="3" bestFit="1" customWidth="1"/>
    <col min="11759" max="11759" width="9" style="3" bestFit="1" customWidth="1"/>
    <col min="11760" max="11760" width="10.42578125" style="3" bestFit="1" customWidth="1"/>
    <col min="11761" max="11761" width="7.7109375" style="3" bestFit="1" customWidth="1"/>
    <col min="11762" max="11762" width="8.140625" style="3" customWidth="1"/>
    <col min="11763" max="11763" width="7.85546875" style="3" bestFit="1" customWidth="1"/>
    <col min="11764" max="11771" width="9.7109375" style="3" customWidth="1"/>
    <col min="11772" max="11772" width="3.28515625" style="3" customWidth="1"/>
    <col min="11773" max="11773" width="4.7109375" style="3" customWidth="1"/>
    <col min="11774" max="11777" width="5.7109375" style="3" bestFit="1" customWidth="1"/>
    <col min="11778" max="11778" width="6.7109375" style="3" bestFit="1" customWidth="1"/>
    <col min="11779" max="12009" width="11.42578125" style="3"/>
    <col min="12010" max="12010" width="3.5703125" style="3" bestFit="1" customWidth="1"/>
    <col min="12011" max="12011" width="70.7109375" style="3" customWidth="1"/>
    <col min="12012" max="12012" width="7.7109375" style="3" bestFit="1" customWidth="1"/>
    <col min="12013" max="12013" width="9.28515625" style="3" customWidth="1"/>
    <col min="12014" max="12014" width="7.85546875" style="3" bestFit="1" customWidth="1"/>
    <col min="12015" max="12015" width="9" style="3" bestFit="1" customWidth="1"/>
    <col min="12016" max="12016" width="10.42578125" style="3" bestFit="1" customWidth="1"/>
    <col min="12017" max="12017" width="7.7109375" style="3" bestFit="1" customWidth="1"/>
    <col min="12018" max="12018" width="8.140625" style="3" customWidth="1"/>
    <col min="12019" max="12019" width="7.85546875" style="3" bestFit="1" customWidth="1"/>
    <col min="12020" max="12027" width="9.7109375" style="3" customWidth="1"/>
    <col min="12028" max="12028" width="3.28515625" style="3" customWidth="1"/>
    <col min="12029" max="12029" width="4.7109375" style="3" customWidth="1"/>
    <col min="12030" max="12033" width="5.7109375" style="3" bestFit="1" customWidth="1"/>
    <col min="12034" max="12034" width="6.7109375" style="3" bestFit="1" customWidth="1"/>
    <col min="12035" max="12265" width="11.42578125" style="3"/>
    <col min="12266" max="12266" width="3.5703125" style="3" bestFit="1" customWidth="1"/>
    <col min="12267" max="12267" width="70.7109375" style="3" customWidth="1"/>
    <col min="12268" max="12268" width="7.7109375" style="3" bestFit="1" customWidth="1"/>
    <col min="12269" max="12269" width="9.28515625" style="3" customWidth="1"/>
    <col min="12270" max="12270" width="7.85546875" style="3" bestFit="1" customWidth="1"/>
    <col min="12271" max="12271" width="9" style="3" bestFit="1" customWidth="1"/>
    <col min="12272" max="12272" width="10.42578125" style="3" bestFit="1" customWidth="1"/>
    <col min="12273" max="12273" width="7.7109375" style="3" bestFit="1" customWidth="1"/>
    <col min="12274" max="12274" width="8.140625" style="3" customWidth="1"/>
    <col min="12275" max="12275" width="7.85546875" style="3" bestFit="1" customWidth="1"/>
    <col min="12276" max="12283" width="9.7109375" style="3" customWidth="1"/>
    <col min="12284" max="12284" width="3.28515625" style="3" customWidth="1"/>
    <col min="12285" max="12285" width="4.7109375" style="3" customWidth="1"/>
    <col min="12286" max="12289" width="5.7109375" style="3" bestFit="1" customWidth="1"/>
    <col min="12290" max="12290" width="6.7109375" style="3" bestFit="1" customWidth="1"/>
    <col min="12291" max="12521" width="11.42578125" style="3"/>
    <col min="12522" max="12522" width="3.5703125" style="3" bestFit="1" customWidth="1"/>
    <col min="12523" max="12523" width="70.7109375" style="3" customWidth="1"/>
    <col min="12524" max="12524" width="7.7109375" style="3" bestFit="1" customWidth="1"/>
    <col min="12525" max="12525" width="9.28515625" style="3" customWidth="1"/>
    <col min="12526" max="12526" width="7.85546875" style="3" bestFit="1" customWidth="1"/>
    <col min="12527" max="12527" width="9" style="3" bestFit="1" customWidth="1"/>
    <col min="12528" max="12528" width="10.42578125" style="3" bestFit="1" customWidth="1"/>
    <col min="12529" max="12529" width="7.7109375" style="3" bestFit="1" customWidth="1"/>
    <col min="12530" max="12530" width="8.140625" style="3" customWidth="1"/>
    <col min="12531" max="12531" width="7.85546875" style="3" bestFit="1" customWidth="1"/>
    <col min="12532" max="12539" width="9.7109375" style="3" customWidth="1"/>
    <col min="12540" max="12540" width="3.28515625" style="3" customWidth="1"/>
    <col min="12541" max="12541" width="4.7109375" style="3" customWidth="1"/>
    <col min="12542" max="12545" width="5.7109375" style="3" bestFit="1" customWidth="1"/>
    <col min="12546" max="12546" width="6.7109375" style="3" bestFit="1" customWidth="1"/>
    <col min="12547" max="12777" width="11.42578125" style="3"/>
    <col min="12778" max="12778" width="3.5703125" style="3" bestFit="1" customWidth="1"/>
    <col min="12779" max="12779" width="70.7109375" style="3" customWidth="1"/>
    <col min="12780" max="12780" width="7.7109375" style="3" bestFit="1" customWidth="1"/>
    <col min="12781" max="12781" width="9.28515625" style="3" customWidth="1"/>
    <col min="12782" max="12782" width="7.85546875" style="3" bestFit="1" customWidth="1"/>
    <col min="12783" max="12783" width="9" style="3" bestFit="1" customWidth="1"/>
    <col min="12784" max="12784" width="10.42578125" style="3" bestFit="1" customWidth="1"/>
    <col min="12785" max="12785" width="7.7109375" style="3" bestFit="1" customWidth="1"/>
    <col min="12786" max="12786" width="8.140625" style="3" customWidth="1"/>
    <col min="12787" max="12787" width="7.85546875" style="3" bestFit="1" customWidth="1"/>
    <col min="12788" max="12795" width="9.7109375" style="3" customWidth="1"/>
    <col min="12796" max="12796" width="3.28515625" style="3" customWidth="1"/>
    <col min="12797" max="12797" width="4.7109375" style="3" customWidth="1"/>
    <col min="12798" max="12801" width="5.7109375" style="3" bestFit="1" customWidth="1"/>
    <col min="12802" max="12802" width="6.7109375" style="3" bestFit="1" customWidth="1"/>
    <col min="12803" max="13033" width="11.42578125" style="3"/>
    <col min="13034" max="13034" width="3.5703125" style="3" bestFit="1" customWidth="1"/>
    <col min="13035" max="13035" width="70.7109375" style="3" customWidth="1"/>
    <col min="13036" max="13036" width="7.7109375" style="3" bestFit="1" customWidth="1"/>
    <col min="13037" max="13037" width="9.28515625" style="3" customWidth="1"/>
    <col min="13038" max="13038" width="7.85546875" style="3" bestFit="1" customWidth="1"/>
    <col min="13039" max="13039" width="9" style="3" bestFit="1" customWidth="1"/>
    <col min="13040" max="13040" width="10.42578125" style="3" bestFit="1" customWidth="1"/>
    <col min="13041" max="13041" width="7.7109375" style="3" bestFit="1" customWidth="1"/>
    <col min="13042" max="13042" width="8.140625" style="3" customWidth="1"/>
    <col min="13043" max="13043" width="7.85546875" style="3" bestFit="1" customWidth="1"/>
    <col min="13044" max="13051" width="9.7109375" style="3" customWidth="1"/>
    <col min="13052" max="13052" width="3.28515625" style="3" customWidth="1"/>
    <col min="13053" max="13053" width="4.7109375" style="3" customWidth="1"/>
    <col min="13054" max="13057" width="5.7109375" style="3" bestFit="1" customWidth="1"/>
    <col min="13058" max="13058" width="6.7109375" style="3" bestFit="1" customWidth="1"/>
    <col min="13059" max="13289" width="11.42578125" style="3"/>
    <col min="13290" max="13290" width="3.5703125" style="3" bestFit="1" customWidth="1"/>
    <col min="13291" max="13291" width="70.7109375" style="3" customWidth="1"/>
    <col min="13292" max="13292" width="7.7109375" style="3" bestFit="1" customWidth="1"/>
    <col min="13293" max="13293" width="9.28515625" style="3" customWidth="1"/>
    <col min="13294" max="13294" width="7.85546875" style="3" bestFit="1" customWidth="1"/>
    <col min="13295" max="13295" width="9" style="3" bestFit="1" customWidth="1"/>
    <col min="13296" max="13296" width="10.42578125" style="3" bestFit="1" customWidth="1"/>
    <col min="13297" max="13297" width="7.7109375" style="3" bestFit="1" customWidth="1"/>
    <col min="13298" max="13298" width="8.140625" style="3" customWidth="1"/>
    <col min="13299" max="13299" width="7.85546875" style="3" bestFit="1" customWidth="1"/>
    <col min="13300" max="13307" width="9.7109375" style="3" customWidth="1"/>
    <col min="13308" max="13308" width="3.28515625" style="3" customWidth="1"/>
    <col min="13309" max="13309" width="4.7109375" style="3" customWidth="1"/>
    <col min="13310" max="13313" width="5.7109375" style="3" bestFit="1" customWidth="1"/>
    <col min="13314" max="13314" width="6.7109375" style="3" bestFit="1" customWidth="1"/>
    <col min="13315" max="13545" width="11.42578125" style="3"/>
    <col min="13546" max="13546" width="3.5703125" style="3" bestFit="1" customWidth="1"/>
    <col min="13547" max="13547" width="70.7109375" style="3" customWidth="1"/>
    <col min="13548" max="13548" width="7.7109375" style="3" bestFit="1" customWidth="1"/>
    <col min="13549" max="13549" width="9.28515625" style="3" customWidth="1"/>
    <col min="13550" max="13550" width="7.85546875" style="3" bestFit="1" customWidth="1"/>
    <col min="13551" max="13551" width="9" style="3" bestFit="1" customWidth="1"/>
    <col min="13552" max="13552" width="10.42578125" style="3" bestFit="1" customWidth="1"/>
    <col min="13553" max="13553" width="7.7109375" style="3" bestFit="1" customWidth="1"/>
    <col min="13554" max="13554" width="8.140625" style="3" customWidth="1"/>
    <col min="13555" max="13555" width="7.85546875" style="3" bestFit="1" customWidth="1"/>
    <col min="13556" max="13563" width="9.7109375" style="3" customWidth="1"/>
    <col min="13564" max="13564" width="3.28515625" style="3" customWidth="1"/>
    <col min="13565" max="13565" width="4.7109375" style="3" customWidth="1"/>
    <col min="13566" max="13569" width="5.7109375" style="3" bestFit="1" customWidth="1"/>
    <col min="13570" max="13570" width="6.7109375" style="3" bestFit="1" customWidth="1"/>
    <col min="13571" max="13801" width="11.42578125" style="3"/>
    <col min="13802" max="13802" width="3.5703125" style="3" bestFit="1" customWidth="1"/>
    <col min="13803" max="13803" width="70.7109375" style="3" customWidth="1"/>
    <col min="13804" max="13804" width="7.7109375" style="3" bestFit="1" customWidth="1"/>
    <col min="13805" max="13805" width="9.28515625" style="3" customWidth="1"/>
    <col min="13806" max="13806" width="7.85546875" style="3" bestFit="1" customWidth="1"/>
    <col min="13807" max="13807" width="9" style="3" bestFit="1" customWidth="1"/>
    <col min="13808" max="13808" width="10.42578125" style="3" bestFit="1" customWidth="1"/>
    <col min="13809" max="13809" width="7.7109375" style="3" bestFit="1" customWidth="1"/>
    <col min="13810" max="13810" width="8.140625" style="3" customWidth="1"/>
    <col min="13811" max="13811" width="7.85546875" style="3" bestFit="1" customWidth="1"/>
    <col min="13812" max="13819" width="9.7109375" style="3" customWidth="1"/>
    <col min="13820" max="13820" width="3.28515625" style="3" customWidth="1"/>
    <col min="13821" max="13821" width="4.7109375" style="3" customWidth="1"/>
    <col min="13822" max="13825" width="5.7109375" style="3" bestFit="1" customWidth="1"/>
    <col min="13826" max="13826" width="6.7109375" style="3" bestFit="1" customWidth="1"/>
    <col min="13827" max="14057" width="11.42578125" style="3"/>
    <col min="14058" max="14058" width="3.5703125" style="3" bestFit="1" customWidth="1"/>
    <col min="14059" max="14059" width="70.7109375" style="3" customWidth="1"/>
    <col min="14060" max="14060" width="7.7109375" style="3" bestFit="1" customWidth="1"/>
    <col min="14061" max="14061" width="9.28515625" style="3" customWidth="1"/>
    <col min="14062" max="14062" width="7.85546875" style="3" bestFit="1" customWidth="1"/>
    <col min="14063" max="14063" width="9" style="3" bestFit="1" customWidth="1"/>
    <col min="14064" max="14064" width="10.42578125" style="3" bestFit="1" customWidth="1"/>
    <col min="14065" max="14065" width="7.7109375" style="3" bestFit="1" customWidth="1"/>
    <col min="14066" max="14066" width="8.140625" style="3" customWidth="1"/>
    <col min="14067" max="14067" width="7.85546875" style="3" bestFit="1" customWidth="1"/>
    <col min="14068" max="14075" width="9.7109375" style="3" customWidth="1"/>
    <col min="14076" max="14076" width="3.28515625" style="3" customWidth="1"/>
    <col min="14077" max="14077" width="4.7109375" style="3" customWidth="1"/>
    <col min="14078" max="14081" width="5.7109375" style="3" bestFit="1" customWidth="1"/>
    <col min="14082" max="14082" width="6.7109375" style="3" bestFit="1" customWidth="1"/>
    <col min="14083" max="14313" width="11.42578125" style="3"/>
    <col min="14314" max="14314" width="3.5703125" style="3" bestFit="1" customWidth="1"/>
    <col min="14315" max="14315" width="70.7109375" style="3" customWidth="1"/>
    <col min="14316" max="14316" width="7.7109375" style="3" bestFit="1" customWidth="1"/>
    <col min="14317" max="14317" width="9.28515625" style="3" customWidth="1"/>
    <col min="14318" max="14318" width="7.85546875" style="3" bestFit="1" customWidth="1"/>
    <col min="14319" max="14319" width="9" style="3" bestFit="1" customWidth="1"/>
    <col min="14320" max="14320" width="10.42578125" style="3" bestFit="1" customWidth="1"/>
    <col min="14321" max="14321" width="7.7109375" style="3" bestFit="1" customWidth="1"/>
    <col min="14322" max="14322" width="8.140625" style="3" customWidth="1"/>
    <col min="14323" max="14323" width="7.85546875" style="3" bestFit="1" customWidth="1"/>
    <col min="14324" max="14331" width="9.7109375" style="3" customWidth="1"/>
    <col min="14332" max="14332" width="3.28515625" style="3" customWidth="1"/>
    <col min="14333" max="14333" width="4.7109375" style="3" customWidth="1"/>
    <col min="14334" max="14337" width="5.7109375" style="3" bestFit="1" customWidth="1"/>
    <col min="14338" max="14338" width="6.7109375" style="3" bestFit="1" customWidth="1"/>
    <col min="14339" max="14569" width="11.42578125" style="3"/>
    <col min="14570" max="14570" width="3.5703125" style="3" bestFit="1" customWidth="1"/>
    <col min="14571" max="14571" width="70.7109375" style="3" customWidth="1"/>
    <col min="14572" max="14572" width="7.7109375" style="3" bestFit="1" customWidth="1"/>
    <col min="14573" max="14573" width="9.28515625" style="3" customWidth="1"/>
    <col min="14574" max="14574" width="7.85546875" style="3" bestFit="1" customWidth="1"/>
    <col min="14575" max="14575" width="9" style="3" bestFit="1" customWidth="1"/>
    <col min="14576" max="14576" width="10.42578125" style="3" bestFit="1" customWidth="1"/>
    <col min="14577" max="14577" width="7.7109375" style="3" bestFit="1" customWidth="1"/>
    <col min="14578" max="14578" width="8.140625" style="3" customWidth="1"/>
    <col min="14579" max="14579" width="7.85546875" style="3" bestFit="1" customWidth="1"/>
    <col min="14580" max="14587" width="9.7109375" style="3" customWidth="1"/>
    <col min="14588" max="14588" width="3.28515625" style="3" customWidth="1"/>
    <col min="14589" max="14589" width="4.7109375" style="3" customWidth="1"/>
    <col min="14590" max="14593" width="5.7109375" style="3" bestFit="1" customWidth="1"/>
    <col min="14594" max="14594" width="6.7109375" style="3" bestFit="1" customWidth="1"/>
    <col min="14595" max="14825" width="11.42578125" style="3"/>
    <col min="14826" max="14826" width="3.5703125" style="3" bestFit="1" customWidth="1"/>
    <col min="14827" max="14827" width="70.7109375" style="3" customWidth="1"/>
    <col min="14828" max="14828" width="7.7109375" style="3" bestFit="1" customWidth="1"/>
    <col min="14829" max="14829" width="9.28515625" style="3" customWidth="1"/>
    <col min="14830" max="14830" width="7.85546875" style="3" bestFit="1" customWidth="1"/>
    <col min="14831" max="14831" width="9" style="3" bestFit="1" customWidth="1"/>
    <col min="14832" max="14832" width="10.42578125" style="3" bestFit="1" customWidth="1"/>
    <col min="14833" max="14833" width="7.7109375" style="3" bestFit="1" customWidth="1"/>
    <col min="14834" max="14834" width="8.140625" style="3" customWidth="1"/>
    <col min="14835" max="14835" width="7.85546875" style="3" bestFit="1" customWidth="1"/>
    <col min="14836" max="14843" width="9.7109375" style="3" customWidth="1"/>
    <col min="14844" max="14844" width="3.28515625" style="3" customWidth="1"/>
    <col min="14845" max="14845" width="4.7109375" style="3" customWidth="1"/>
    <col min="14846" max="14849" width="5.7109375" style="3" bestFit="1" customWidth="1"/>
    <col min="14850" max="14850" width="6.7109375" style="3" bestFit="1" customWidth="1"/>
    <col min="14851" max="15081" width="11.42578125" style="3"/>
    <col min="15082" max="15082" width="3.5703125" style="3" bestFit="1" customWidth="1"/>
    <col min="15083" max="15083" width="70.7109375" style="3" customWidth="1"/>
    <col min="15084" max="15084" width="7.7109375" style="3" bestFit="1" customWidth="1"/>
    <col min="15085" max="15085" width="9.28515625" style="3" customWidth="1"/>
    <col min="15086" max="15086" width="7.85546875" style="3" bestFit="1" customWidth="1"/>
    <col min="15087" max="15087" width="9" style="3" bestFit="1" customWidth="1"/>
    <col min="15088" max="15088" width="10.42578125" style="3" bestFit="1" customWidth="1"/>
    <col min="15089" max="15089" width="7.7109375" style="3" bestFit="1" customWidth="1"/>
    <col min="15090" max="15090" width="8.140625" style="3" customWidth="1"/>
    <col min="15091" max="15091" width="7.85546875" style="3" bestFit="1" customWidth="1"/>
    <col min="15092" max="15099" width="9.7109375" style="3" customWidth="1"/>
    <col min="15100" max="15100" width="3.28515625" style="3" customWidth="1"/>
    <col min="15101" max="15101" width="4.7109375" style="3" customWidth="1"/>
    <col min="15102" max="15105" width="5.7109375" style="3" bestFit="1" customWidth="1"/>
    <col min="15106" max="15106" width="6.7109375" style="3" bestFit="1" customWidth="1"/>
    <col min="15107" max="15337" width="11.42578125" style="3"/>
    <col min="15338" max="15338" width="3.5703125" style="3" bestFit="1" customWidth="1"/>
    <col min="15339" max="15339" width="70.7109375" style="3" customWidth="1"/>
    <col min="15340" max="15340" width="7.7109375" style="3" bestFit="1" customWidth="1"/>
    <col min="15341" max="15341" width="9.28515625" style="3" customWidth="1"/>
    <col min="15342" max="15342" width="7.85546875" style="3" bestFit="1" customWidth="1"/>
    <col min="15343" max="15343" width="9" style="3" bestFit="1" customWidth="1"/>
    <col min="15344" max="15344" width="10.42578125" style="3" bestFit="1" customWidth="1"/>
    <col min="15345" max="15345" width="7.7109375" style="3" bestFit="1" customWidth="1"/>
    <col min="15346" max="15346" width="8.140625" style="3" customWidth="1"/>
    <col min="15347" max="15347" width="7.85546875" style="3" bestFit="1" customWidth="1"/>
    <col min="15348" max="15355" width="9.7109375" style="3" customWidth="1"/>
    <col min="15356" max="15356" width="3.28515625" style="3" customWidth="1"/>
    <col min="15357" max="15357" width="4.7109375" style="3" customWidth="1"/>
    <col min="15358" max="15361" width="5.7109375" style="3" bestFit="1" customWidth="1"/>
    <col min="15362" max="15362" width="6.7109375" style="3" bestFit="1" customWidth="1"/>
    <col min="15363" max="15593" width="11.42578125" style="3"/>
    <col min="15594" max="15594" width="3.5703125" style="3" bestFit="1" customWidth="1"/>
    <col min="15595" max="15595" width="70.7109375" style="3" customWidth="1"/>
    <col min="15596" max="15596" width="7.7109375" style="3" bestFit="1" customWidth="1"/>
    <col min="15597" max="15597" width="9.28515625" style="3" customWidth="1"/>
    <col min="15598" max="15598" width="7.85546875" style="3" bestFit="1" customWidth="1"/>
    <col min="15599" max="15599" width="9" style="3" bestFit="1" customWidth="1"/>
    <col min="15600" max="15600" width="10.42578125" style="3" bestFit="1" customWidth="1"/>
    <col min="15601" max="15601" width="7.7109375" style="3" bestFit="1" customWidth="1"/>
    <col min="15602" max="15602" width="8.140625" style="3" customWidth="1"/>
    <col min="15603" max="15603" width="7.85546875" style="3" bestFit="1" customWidth="1"/>
    <col min="15604" max="15611" width="9.7109375" style="3" customWidth="1"/>
    <col min="15612" max="15612" width="3.28515625" style="3" customWidth="1"/>
    <col min="15613" max="15613" width="4.7109375" style="3" customWidth="1"/>
    <col min="15614" max="15617" width="5.7109375" style="3" bestFit="1" customWidth="1"/>
    <col min="15618" max="15618" width="6.7109375" style="3" bestFit="1" customWidth="1"/>
    <col min="15619" max="15849" width="11.42578125" style="3"/>
    <col min="15850" max="15850" width="3.5703125" style="3" bestFit="1" customWidth="1"/>
    <col min="15851" max="15851" width="70.7109375" style="3" customWidth="1"/>
    <col min="15852" max="15852" width="7.7109375" style="3" bestFit="1" customWidth="1"/>
    <col min="15853" max="15853" width="9.28515625" style="3" customWidth="1"/>
    <col min="15854" max="15854" width="7.85546875" style="3" bestFit="1" customWidth="1"/>
    <col min="15855" max="15855" width="9" style="3" bestFit="1" customWidth="1"/>
    <col min="15856" max="15856" width="10.42578125" style="3" bestFit="1" customWidth="1"/>
    <col min="15857" max="15857" width="7.7109375" style="3" bestFit="1" customWidth="1"/>
    <col min="15858" max="15858" width="8.140625" style="3" customWidth="1"/>
    <col min="15859" max="15859" width="7.85546875" style="3" bestFit="1" customWidth="1"/>
    <col min="15860" max="15867" width="9.7109375" style="3" customWidth="1"/>
    <col min="15868" max="15868" width="3.28515625" style="3" customWidth="1"/>
    <col min="15869" max="15869" width="4.7109375" style="3" customWidth="1"/>
    <col min="15870" max="15873" width="5.7109375" style="3" bestFit="1" customWidth="1"/>
    <col min="15874" max="15874" width="6.7109375" style="3" bestFit="1" customWidth="1"/>
    <col min="15875" max="16105" width="11.42578125" style="3"/>
    <col min="16106" max="16106" width="3.5703125" style="3" bestFit="1" customWidth="1"/>
    <col min="16107" max="16107" width="70.7109375" style="3" customWidth="1"/>
    <col min="16108" max="16108" width="7.7109375" style="3" bestFit="1" customWidth="1"/>
    <col min="16109" max="16109" width="9.28515625" style="3" customWidth="1"/>
    <col min="16110" max="16110" width="7.85546875" style="3" bestFit="1" customWidth="1"/>
    <col min="16111" max="16111" width="9" style="3" bestFit="1" customWidth="1"/>
    <col min="16112" max="16112" width="10.42578125" style="3" bestFit="1" customWidth="1"/>
    <col min="16113" max="16113" width="7.7109375" style="3" bestFit="1" customWidth="1"/>
    <col min="16114" max="16114" width="8.140625" style="3" customWidth="1"/>
    <col min="16115" max="16115" width="7.85546875" style="3" bestFit="1" customWidth="1"/>
    <col min="16116" max="16123" width="9.7109375" style="3" customWidth="1"/>
    <col min="16124" max="16124" width="3.28515625" style="3" customWidth="1"/>
    <col min="16125" max="16125" width="4.7109375" style="3" customWidth="1"/>
    <col min="16126" max="16129" width="5.7109375" style="3" bestFit="1" customWidth="1"/>
    <col min="16130" max="16130" width="6.7109375" style="3" bestFit="1" customWidth="1"/>
    <col min="16131" max="16384" width="11.42578125" style="3"/>
  </cols>
  <sheetData>
    <row r="1" spans="1:22" ht="15.75" hidden="1" customHeight="1">
      <c r="A1" s="1"/>
      <c r="B1" s="2" t="s">
        <v>0</v>
      </c>
      <c r="C1" s="1"/>
      <c r="D1" s="1"/>
      <c r="E1" s="1"/>
      <c r="F1" s="1"/>
      <c r="G1" s="1"/>
      <c r="H1" s="1"/>
      <c r="I1" s="1"/>
      <c r="J1" s="1"/>
      <c r="K1" s="1"/>
      <c r="L1" s="1"/>
      <c r="M1" s="1"/>
      <c r="N1" s="1"/>
      <c r="O1" s="1"/>
      <c r="P1" s="1"/>
      <c r="Q1" s="1"/>
      <c r="R1" s="1"/>
      <c r="S1" s="1"/>
    </row>
    <row r="2" spans="1:22" ht="12.75" hidden="1" customHeight="1">
      <c r="A2" s="1"/>
      <c r="B2" s="1"/>
      <c r="C2" s="1"/>
      <c r="D2" s="1"/>
      <c r="E2" s="1"/>
      <c r="F2" s="1"/>
      <c r="G2" s="1"/>
      <c r="H2" s="1"/>
      <c r="I2" s="1"/>
      <c r="J2" s="1"/>
      <c r="K2" s="1"/>
      <c r="L2" s="1"/>
      <c r="M2" s="1"/>
      <c r="N2" s="1"/>
      <c r="O2" s="1"/>
      <c r="P2" s="1"/>
      <c r="Q2" s="1"/>
      <c r="R2" s="1"/>
      <c r="S2" s="1"/>
    </row>
    <row r="3" spans="1:22" ht="12.75" hidden="1" customHeight="1">
      <c r="A3" s="1"/>
      <c r="B3" s="4" t="s">
        <v>1</v>
      </c>
      <c r="C3" s="1"/>
      <c r="D3" s="1"/>
      <c r="E3" s="1"/>
      <c r="F3" s="1"/>
      <c r="G3" s="1"/>
      <c r="H3" s="1"/>
      <c r="I3" s="1"/>
      <c r="J3" s="1"/>
      <c r="K3" s="1"/>
      <c r="L3" s="1"/>
      <c r="M3" s="1"/>
      <c r="N3" s="1"/>
      <c r="O3" s="1"/>
      <c r="P3" s="1"/>
      <c r="Q3" s="1"/>
      <c r="R3" s="1"/>
      <c r="S3" s="1"/>
    </row>
    <row r="4" spans="1:22" ht="12.75" hidden="1" customHeight="1">
      <c r="A4" s="1"/>
      <c r="B4" s="4" t="s">
        <v>2</v>
      </c>
      <c r="C4" s="1"/>
      <c r="D4" s="1"/>
      <c r="E4" s="1"/>
      <c r="F4" s="1"/>
      <c r="G4" s="1"/>
      <c r="H4" s="1"/>
      <c r="I4" s="1"/>
      <c r="J4" s="1"/>
      <c r="K4" s="1"/>
      <c r="L4" s="1"/>
      <c r="M4" s="1"/>
      <c r="N4" s="1"/>
      <c r="O4" s="1"/>
      <c r="P4" s="1"/>
      <c r="Q4" s="1"/>
      <c r="R4" s="1"/>
      <c r="S4" s="1"/>
    </row>
    <row r="5" spans="1:22" ht="12.75" hidden="1" customHeight="1">
      <c r="A5" s="1"/>
      <c r="B5" s="4" t="s">
        <v>3</v>
      </c>
      <c r="C5" s="1"/>
      <c r="D5" s="1"/>
      <c r="E5" s="1"/>
      <c r="F5" s="1"/>
      <c r="G5" s="1"/>
      <c r="H5" s="1"/>
      <c r="I5" s="1"/>
      <c r="J5" s="1"/>
      <c r="K5" s="1"/>
      <c r="L5" s="1"/>
      <c r="M5" s="1"/>
      <c r="N5" s="1"/>
      <c r="O5" s="1"/>
      <c r="P5" s="1"/>
      <c r="Q5" s="1"/>
      <c r="R5" s="1"/>
      <c r="S5" s="1"/>
    </row>
    <row r="6" spans="1:22" ht="12.75" hidden="1" customHeight="1">
      <c r="A6" s="1"/>
      <c r="B6" s="1"/>
      <c r="C6" s="5"/>
      <c r="D6" s="5"/>
      <c r="E6" s="5"/>
      <c r="F6" s="5"/>
      <c r="G6" s="5"/>
      <c r="H6" s="5"/>
      <c r="I6" s="5"/>
      <c r="J6" s="5"/>
      <c r="K6" s="5"/>
      <c r="L6" s="1"/>
      <c r="M6" s="1"/>
      <c r="N6" s="1"/>
      <c r="O6" s="1"/>
      <c r="P6" s="1"/>
      <c r="Q6" s="1"/>
      <c r="R6" s="1"/>
      <c r="S6" s="1"/>
    </row>
    <row r="7" spans="1:22" ht="12.75" hidden="1" customHeight="1">
      <c r="A7" s="1"/>
      <c r="B7" s="4" t="s">
        <v>4</v>
      </c>
      <c r="C7" s="5"/>
      <c r="D7" s="5"/>
      <c r="E7" s="5"/>
      <c r="F7" s="5"/>
      <c r="G7" s="5"/>
      <c r="H7" s="5"/>
      <c r="I7" s="5"/>
      <c r="J7" s="5"/>
      <c r="K7" s="5"/>
      <c r="L7" s="1"/>
      <c r="M7" s="1"/>
      <c r="N7" s="1"/>
      <c r="O7" s="1"/>
      <c r="P7" s="1"/>
      <c r="Q7" s="1"/>
      <c r="R7" s="1"/>
      <c r="S7" s="1"/>
    </row>
    <row r="8" spans="1:22" ht="12.75" hidden="1" customHeight="1">
      <c r="A8" s="1"/>
      <c r="B8" s="4" t="s">
        <v>5</v>
      </c>
      <c r="C8" s="5"/>
      <c r="D8" s="5"/>
      <c r="E8" s="5"/>
      <c r="F8" s="5"/>
      <c r="G8" s="5"/>
      <c r="H8" s="5"/>
      <c r="I8" s="5"/>
      <c r="J8" s="5"/>
      <c r="K8" s="5"/>
      <c r="L8" s="1"/>
      <c r="M8" s="1"/>
      <c r="N8" s="1"/>
      <c r="O8" s="1"/>
      <c r="P8" s="1"/>
      <c r="Q8" s="1"/>
      <c r="R8" s="1"/>
      <c r="S8" s="1"/>
    </row>
    <row r="9" spans="1:22" ht="12.75" hidden="1" customHeight="1">
      <c r="A9" s="1"/>
      <c r="B9" s="4" t="s">
        <v>6</v>
      </c>
      <c r="C9" s="6"/>
      <c r="D9" s="6"/>
      <c r="E9" s="6"/>
      <c r="F9" s="6"/>
      <c r="G9" s="6"/>
      <c r="H9" s="6"/>
      <c r="I9" s="6"/>
      <c r="J9" s="6"/>
      <c r="K9" s="6"/>
      <c r="L9" s="1"/>
      <c r="M9" s="1"/>
      <c r="N9" s="1"/>
      <c r="O9" s="1"/>
      <c r="P9" s="1"/>
      <c r="Q9" s="1"/>
      <c r="R9" s="1"/>
      <c r="S9" s="1"/>
    </row>
    <row r="10" spans="1:22" ht="12.75" hidden="1" customHeight="1">
      <c r="A10" s="1"/>
      <c r="B10" s="4" t="s">
        <v>7</v>
      </c>
      <c r="C10" s="7"/>
      <c r="D10" s="7"/>
      <c r="E10" s="7"/>
      <c r="F10" s="7"/>
      <c r="G10" s="7"/>
      <c r="H10" s="7"/>
      <c r="I10" s="7"/>
      <c r="J10" s="7"/>
      <c r="K10" s="7"/>
      <c r="L10" s="1"/>
      <c r="M10" s="1"/>
      <c r="N10" s="1"/>
      <c r="O10" s="1"/>
      <c r="P10" s="1"/>
      <c r="Q10" s="1"/>
      <c r="R10" s="1"/>
      <c r="S10" s="1"/>
    </row>
    <row r="11" spans="1:22" ht="12.75" hidden="1" customHeight="1">
      <c r="A11" s="1"/>
      <c r="B11" s="8" t="s">
        <v>8</v>
      </c>
      <c r="C11" s="1"/>
      <c r="D11" s="1"/>
      <c r="E11" s="1"/>
      <c r="F11" s="1"/>
      <c r="G11" s="1"/>
      <c r="H11" s="1"/>
      <c r="I11" s="1"/>
      <c r="J11" s="1"/>
      <c r="K11" s="1"/>
      <c r="L11" s="1"/>
      <c r="M11" s="1"/>
      <c r="N11" s="1"/>
      <c r="O11" s="1"/>
      <c r="P11" s="1"/>
      <c r="Q11" s="1"/>
      <c r="R11" s="1"/>
      <c r="S11" s="1"/>
    </row>
    <row r="12" spans="1:22" ht="20.25" customHeight="1">
      <c r="A12" s="1"/>
      <c r="B12" s="9" t="s">
        <v>9</v>
      </c>
      <c r="C12" s="9"/>
      <c r="D12" s="9"/>
      <c r="E12" s="9"/>
      <c r="F12" s="9"/>
      <c r="G12" s="9"/>
      <c r="H12" s="9"/>
      <c r="I12" s="9"/>
      <c r="J12" s="9"/>
      <c r="K12" s="9"/>
      <c r="L12" s="9"/>
      <c r="M12" s="9"/>
      <c r="N12" s="9"/>
      <c r="O12" s="9"/>
      <c r="P12" s="9"/>
      <c r="Q12" s="9"/>
      <c r="R12" s="9"/>
      <c r="S12" s="9"/>
    </row>
    <row r="13" spans="1:22" ht="23.25" customHeight="1">
      <c r="A13" s="1"/>
      <c r="B13" s="9"/>
      <c r="C13" s="9"/>
      <c r="D13" s="9"/>
      <c r="E13" s="9"/>
      <c r="F13" s="9"/>
      <c r="G13" s="9"/>
      <c r="H13" s="9"/>
      <c r="I13" s="9"/>
      <c r="J13" s="9"/>
      <c r="K13" s="9"/>
      <c r="L13" s="9"/>
      <c r="M13" s="9"/>
      <c r="N13" s="9"/>
      <c r="O13" s="9"/>
      <c r="P13" s="9"/>
      <c r="Q13" s="9"/>
      <c r="R13" s="9"/>
      <c r="S13" s="9"/>
    </row>
    <row r="14" spans="1:22" ht="40.5" customHeight="1">
      <c r="A14" s="1"/>
      <c r="B14" s="10" t="s">
        <v>10</v>
      </c>
      <c r="C14" s="11"/>
      <c r="D14" s="12" t="s">
        <v>11</v>
      </c>
      <c r="E14" s="13">
        <v>73.5</v>
      </c>
      <c r="F14" s="14" t="s">
        <v>12</v>
      </c>
      <c r="G14" s="15">
        <v>0.375</v>
      </c>
      <c r="H14" s="16"/>
      <c r="I14" s="16"/>
      <c r="J14" s="16"/>
      <c r="K14" s="16"/>
      <c r="L14" s="16"/>
      <c r="M14" s="16"/>
      <c r="N14" s="16"/>
      <c r="O14" s="16"/>
      <c r="P14" s="16"/>
      <c r="Q14" s="16"/>
      <c r="R14" s="16"/>
      <c r="S14" s="16"/>
      <c r="T14" s="17"/>
      <c r="U14" s="17"/>
      <c r="V14" s="17"/>
    </row>
    <row r="15" spans="1:22" ht="40.5" customHeight="1">
      <c r="A15" s="1"/>
      <c r="B15" s="10"/>
      <c r="C15" s="11"/>
      <c r="D15" s="12" t="s">
        <v>13</v>
      </c>
      <c r="E15" s="18">
        <v>16</v>
      </c>
      <c r="F15" s="19" t="s">
        <v>14</v>
      </c>
      <c r="G15" s="20">
        <v>0.4375</v>
      </c>
      <c r="H15" s="16"/>
      <c r="I15" s="16"/>
      <c r="J15" s="16"/>
      <c r="K15" s="16"/>
      <c r="L15" s="16"/>
      <c r="M15" s="16"/>
      <c r="N15" s="16"/>
      <c r="O15" s="16"/>
      <c r="P15" s="16"/>
      <c r="Q15" s="16"/>
      <c r="R15" s="16"/>
      <c r="S15" s="16"/>
      <c r="T15" s="17"/>
      <c r="U15" s="17"/>
      <c r="V15" s="17"/>
    </row>
    <row r="16" spans="1:22" ht="40.5" customHeight="1">
      <c r="A16" s="1"/>
      <c r="B16" s="10"/>
      <c r="C16" s="11"/>
      <c r="D16" s="21" t="s">
        <v>15</v>
      </c>
      <c r="E16" s="22">
        <v>43930</v>
      </c>
      <c r="F16" s="23" t="s">
        <v>16</v>
      </c>
      <c r="G16" s="24">
        <v>0.1875</v>
      </c>
      <c r="H16" s="16"/>
      <c r="I16" s="16"/>
      <c r="J16" s="16"/>
      <c r="K16" s="16"/>
      <c r="L16" s="16"/>
      <c r="M16" s="16"/>
      <c r="N16" s="16"/>
      <c r="O16" s="16"/>
      <c r="P16" s="16"/>
      <c r="Q16" s="16"/>
      <c r="R16" s="16"/>
      <c r="S16" s="16"/>
      <c r="T16" s="17"/>
      <c r="U16" s="17"/>
      <c r="V16" s="17"/>
    </row>
    <row r="17" spans="1:22" ht="15.75" thickBot="1">
      <c r="A17" s="1"/>
      <c r="B17" s="25"/>
      <c r="C17" s="26"/>
      <c r="D17" s="26"/>
      <c r="E17" s="26"/>
      <c r="F17" s="26"/>
      <c r="G17" s="26"/>
      <c r="H17" s="27"/>
      <c r="I17" s="26"/>
      <c r="J17" s="26"/>
      <c r="K17" s="26"/>
      <c r="L17" s="1"/>
      <c r="M17" s="1"/>
      <c r="N17" s="1"/>
      <c r="O17" s="1"/>
      <c r="P17" s="1"/>
      <c r="Q17" s="1"/>
      <c r="R17" s="1"/>
      <c r="S17" s="16"/>
    </row>
    <row r="18" spans="1:22" ht="51.75" customHeight="1">
      <c r="B18" s="28" t="s">
        <v>17</v>
      </c>
      <c r="C18" s="29" t="s">
        <v>18</v>
      </c>
      <c r="D18" s="30"/>
      <c r="E18" s="30"/>
      <c r="F18" s="30"/>
      <c r="G18" s="31"/>
      <c r="H18" s="29" t="s">
        <v>19</v>
      </c>
      <c r="I18" s="30"/>
      <c r="J18" s="30"/>
      <c r="K18" s="30"/>
      <c r="L18" s="31"/>
      <c r="M18" s="32" t="s">
        <v>20</v>
      </c>
      <c r="N18" s="33"/>
      <c r="O18" s="33"/>
      <c r="P18" s="33"/>
      <c r="Q18" s="33"/>
      <c r="R18" s="34"/>
      <c r="S18" s="16"/>
    </row>
    <row r="19" spans="1:22" ht="15.75" customHeight="1" thickBot="1">
      <c r="A19" s="1"/>
      <c r="B19" s="35"/>
      <c r="C19" s="36"/>
      <c r="D19" s="37"/>
      <c r="E19" s="37"/>
      <c r="F19" s="37"/>
      <c r="G19" s="38"/>
      <c r="H19" s="36"/>
      <c r="I19" s="37"/>
      <c r="J19" s="37"/>
      <c r="K19" s="37"/>
      <c r="L19" s="38"/>
      <c r="M19" s="39" t="s">
        <v>21</v>
      </c>
      <c r="N19" s="40" t="s">
        <v>21</v>
      </c>
      <c r="O19" s="40" t="s">
        <v>21</v>
      </c>
      <c r="P19" s="41" t="s">
        <v>21</v>
      </c>
      <c r="Q19" s="42" t="s">
        <v>21</v>
      </c>
      <c r="R19" s="43" t="s">
        <v>21</v>
      </c>
      <c r="S19" s="16"/>
    </row>
    <row r="20" spans="1:22" ht="24" customHeight="1" thickBot="1">
      <c r="B20" s="44" t="s">
        <v>22</v>
      </c>
      <c r="C20" s="45" t="s">
        <v>23</v>
      </c>
      <c r="D20" s="46" t="s">
        <v>24</v>
      </c>
      <c r="E20" s="46" t="s">
        <v>25</v>
      </c>
      <c r="F20" s="46" t="s">
        <v>26</v>
      </c>
      <c r="G20" s="47" t="s">
        <v>27</v>
      </c>
      <c r="H20" s="45" t="s">
        <v>28</v>
      </c>
      <c r="I20" s="46" t="s">
        <v>29</v>
      </c>
      <c r="J20" s="46" t="s">
        <v>30</v>
      </c>
      <c r="K20" s="46" t="s">
        <v>31</v>
      </c>
      <c r="L20" s="47" t="s">
        <v>32</v>
      </c>
      <c r="M20" s="48" t="s">
        <v>33</v>
      </c>
      <c r="N20" s="49" t="s">
        <v>34</v>
      </c>
      <c r="O20" s="49" t="s">
        <v>35</v>
      </c>
      <c r="P20" s="50" t="s">
        <v>36</v>
      </c>
      <c r="Q20" s="49" t="s">
        <v>37</v>
      </c>
      <c r="R20" s="51" t="s">
        <v>38</v>
      </c>
      <c r="S20" s="16"/>
    </row>
    <row r="21" spans="1:22" s="63" customFormat="1" ht="18" outlineLevel="1">
      <c r="A21" s="156"/>
      <c r="B21" s="53" t="s">
        <v>39</v>
      </c>
      <c r="C21" s="54">
        <v>2492</v>
      </c>
      <c r="D21" s="55">
        <v>2600</v>
      </c>
      <c r="E21" s="55">
        <v>2591</v>
      </c>
      <c r="F21" s="55">
        <v>2574</v>
      </c>
      <c r="G21" s="56">
        <v>10257</v>
      </c>
      <c r="H21" s="57">
        <v>2571</v>
      </c>
      <c r="I21" s="58">
        <v>2654</v>
      </c>
      <c r="J21" s="58">
        <v>2578</v>
      </c>
      <c r="K21" s="58">
        <v>2440.3488640125397</v>
      </c>
      <c r="L21" s="56">
        <v>10244</v>
      </c>
      <c r="M21" s="59">
        <v>2370</v>
      </c>
      <c r="N21" s="60">
        <v>2272</v>
      </c>
      <c r="O21" s="60">
        <v>4806</v>
      </c>
      <c r="P21" s="61">
        <v>9436.2549999999992</v>
      </c>
      <c r="Q21" s="60">
        <v>9743.6751000000004</v>
      </c>
      <c r="R21" s="62">
        <v>10087.9959</v>
      </c>
      <c r="S21" s="16"/>
      <c r="U21" s="64"/>
      <c r="V21" s="64"/>
    </row>
    <row r="22" spans="1:22" s="63" customFormat="1" ht="15.75" outlineLevel="1">
      <c r="A22" s="52"/>
      <c r="B22" s="65" t="s">
        <v>40</v>
      </c>
      <c r="C22" s="66"/>
      <c r="D22" s="67"/>
      <c r="E22" s="67"/>
      <c r="F22" s="67"/>
      <c r="G22" s="68">
        <v>3091</v>
      </c>
      <c r="H22" s="69">
        <v>801</v>
      </c>
      <c r="I22" s="70">
        <v>833</v>
      </c>
      <c r="J22" s="70">
        <v>818</v>
      </c>
      <c r="K22" s="70">
        <v>747.17239477074202</v>
      </c>
      <c r="L22" s="71">
        <v>3199.4</v>
      </c>
      <c r="M22" s="72">
        <v>742.56780000000003</v>
      </c>
      <c r="N22" s="73">
        <v>697</v>
      </c>
      <c r="O22" s="73">
        <v>1490.2840000000001</v>
      </c>
      <c r="P22" s="74">
        <v>2965.36</v>
      </c>
      <c r="Q22" s="73">
        <v>3101.8344000000002</v>
      </c>
      <c r="R22" s="75">
        <v>3244.6608000000001</v>
      </c>
      <c r="S22" s="16"/>
      <c r="U22" s="64"/>
      <c r="V22" s="64"/>
    </row>
    <row r="23" spans="1:22" s="63" customFormat="1" ht="15.75" outlineLevel="1">
      <c r="A23" s="52"/>
      <c r="B23" s="76" t="s">
        <v>41</v>
      </c>
      <c r="C23" s="77"/>
      <c r="D23" s="78"/>
      <c r="E23" s="78"/>
      <c r="F23" s="78"/>
      <c r="G23" s="79">
        <v>3250</v>
      </c>
      <c r="H23" s="80">
        <v>831</v>
      </c>
      <c r="I23" s="81">
        <v>836</v>
      </c>
      <c r="J23" s="81">
        <v>845</v>
      </c>
      <c r="K23" s="81">
        <v>815.76120124564034</v>
      </c>
      <c r="L23" s="79">
        <v>3328.3</v>
      </c>
      <c r="M23" s="82">
        <v>794.04470000000003</v>
      </c>
      <c r="N23" s="83">
        <v>752.12559999999996</v>
      </c>
      <c r="O23" s="83">
        <v>1636.3910000000001</v>
      </c>
      <c r="P23" s="84">
        <v>3138.9162000000001</v>
      </c>
      <c r="Q23" s="83">
        <v>3201.2035000000001</v>
      </c>
      <c r="R23" s="85">
        <v>3267.9387000000002</v>
      </c>
      <c r="S23" s="16"/>
      <c r="U23" s="64"/>
      <c r="V23" s="64"/>
    </row>
    <row r="24" spans="1:22" s="63" customFormat="1" ht="15.75" outlineLevel="1">
      <c r="A24" s="52"/>
      <c r="B24" s="76" t="s">
        <v>42</v>
      </c>
      <c r="C24" s="77"/>
      <c r="D24" s="78"/>
      <c r="E24" s="78"/>
      <c r="F24" s="78"/>
      <c r="G24" s="79">
        <v>3908</v>
      </c>
      <c r="H24" s="80">
        <v>938</v>
      </c>
      <c r="I24" s="81">
        <v>984</v>
      </c>
      <c r="J24" s="81">
        <v>912</v>
      </c>
      <c r="K24" s="81">
        <v>876.42379705935787</v>
      </c>
      <c r="L24" s="79">
        <v>3710</v>
      </c>
      <c r="M24" s="82">
        <v>855.72630000000004</v>
      </c>
      <c r="N24" s="83">
        <v>813.25360000000001</v>
      </c>
      <c r="O24" s="83">
        <v>1656.3226999999999</v>
      </c>
      <c r="P24" s="84">
        <v>3351.9720000000002</v>
      </c>
      <c r="Q24" s="83">
        <v>3439.3553999999999</v>
      </c>
      <c r="R24" s="85">
        <v>3542.5360999999998</v>
      </c>
      <c r="S24" s="16"/>
      <c r="U24" s="64"/>
      <c r="V24" s="64"/>
    </row>
    <row r="25" spans="1:22" s="63" customFormat="1" ht="16.5" outlineLevel="1" thickBot="1">
      <c r="A25" s="52"/>
      <c r="B25" s="86" t="s">
        <v>43</v>
      </c>
      <c r="C25" s="87"/>
      <c r="D25" s="88"/>
      <c r="E25" s="88"/>
      <c r="F25" s="88"/>
      <c r="G25" s="89">
        <v>7</v>
      </c>
      <c r="H25" s="90">
        <v>2</v>
      </c>
      <c r="I25" s="91">
        <v>1</v>
      </c>
      <c r="J25" s="91">
        <v>2</v>
      </c>
      <c r="K25" s="91">
        <v>0.99147093675460951</v>
      </c>
      <c r="L25" s="89">
        <v>6</v>
      </c>
      <c r="M25" s="92">
        <v>1.5</v>
      </c>
      <c r="N25" s="93">
        <v>1</v>
      </c>
      <c r="O25" s="93">
        <v>3</v>
      </c>
      <c r="P25" s="94">
        <v>6</v>
      </c>
      <c r="Q25" s="93">
        <v>6</v>
      </c>
      <c r="R25" s="95">
        <v>6</v>
      </c>
      <c r="S25" s="16"/>
      <c r="U25" s="64"/>
      <c r="V25" s="64"/>
    </row>
    <row r="26" spans="1:22" ht="26.25" customHeight="1" outlineLevel="1">
      <c r="A26" s="52"/>
      <c r="B26" s="96" t="s">
        <v>44</v>
      </c>
      <c r="C26" s="97">
        <v>558</v>
      </c>
      <c r="D26" s="98">
        <v>643</v>
      </c>
      <c r="E26" s="98">
        <v>599</v>
      </c>
      <c r="F26" s="98">
        <v>531</v>
      </c>
      <c r="G26" s="99">
        <v>2230</v>
      </c>
      <c r="H26" s="100">
        <v>571</v>
      </c>
      <c r="I26" s="101">
        <v>624</v>
      </c>
      <c r="J26" s="101">
        <v>601</v>
      </c>
      <c r="K26" s="102">
        <v>525.4697868174901</v>
      </c>
      <c r="L26" s="103">
        <v>2322</v>
      </c>
      <c r="M26" s="104">
        <v>502.0138</v>
      </c>
      <c r="N26" s="105">
        <v>457</v>
      </c>
      <c r="O26" s="105">
        <v>1042</v>
      </c>
      <c r="P26" s="106">
        <v>1966.1476</v>
      </c>
      <c r="Q26" s="105">
        <v>2077.6720999999998</v>
      </c>
      <c r="R26" s="107">
        <v>2160</v>
      </c>
      <c r="S26" s="16"/>
      <c r="U26" s="108"/>
      <c r="V26" s="108"/>
    </row>
    <row r="27" spans="1:22" ht="15.75" outlineLevel="1">
      <c r="A27" s="52"/>
      <c r="B27" s="65" t="s">
        <v>45</v>
      </c>
      <c r="C27" s="66"/>
      <c r="D27" s="67"/>
      <c r="E27" s="67"/>
      <c r="F27" s="67"/>
      <c r="G27" s="68">
        <v>978</v>
      </c>
      <c r="H27" s="109">
        <v>236</v>
      </c>
      <c r="I27" s="110">
        <v>235</v>
      </c>
      <c r="J27" s="110">
        <v>233</v>
      </c>
      <c r="K27" s="111">
        <v>179.8</v>
      </c>
      <c r="L27" s="112">
        <v>884</v>
      </c>
      <c r="M27" s="113">
        <v>198</v>
      </c>
      <c r="N27" s="114">
        <v>166.39179999999999</v>
      </c>
      <c r="O27" s="114">
        <v>382.69439999999997</v>
      </c>
      <c r="P27" s="115">
        <v>763</v>
      </c>
      <c r="Q27" s="114">
        <v>814.43769999999995</v>
      </c>
      <c r="R27" s="116">
        <v>885.96429999999998</v>
      </c>
      <c r="S27" s="16"/>
      <c r="U27" s="108"/>
      <c r="V27" s="108"/>
    </row>
    <row r="28" spans="1:22" ht="15.75" outlineLevel="1">
      <c r="A28" s="52"/>
      <c r="B28" s="76" t="s">
        <v>46</v>
      </c>
      <c r="C28" s="77"/>
      <c r="D28" s="78"/>
      <c r="E28" s="78"/>
      <c r="F28" s="78"/>
      <c r="G28" s="79">
        <v>846</v>
      </c>
      <c r="H28" s="117">
        <v>226</v>
      </c>
      <c r="I28" s="118">
        <v>245</v>
      </c>
      <c r="J28" s="118">
        <v>241</v>
      </c>
      <c r="K28" s="119">
        <v>232</v>
      </c>
      <c r="L28" s="120">
        <v>945</v>
      </c>
      <c r="M28" s="82">
        <v>219</v>
      </c>
      <c r="N28" s="83">
        <v>209.15</v>
      </c>
      <c r="O28" s="83">
        <v>454</v>
      </c>
      <c r="P28" s="84">
        <v>882.3415</v>
      </c>
      <c r="Q28" s="83">
        <v>891.77520000000004</v>
      </c>
      <c r="R28" s="85">
        <v>915.14390000000003</v>
      </c>
      <c r="S28" s="16"/>
      <c r="U28" s="108"/>
      <c r="V28" s="108"/>
    </row>
    <row r="29" spans="1:22" ht="15.75" outlineLevel="1">
      <c r="A29" s="52"/>
      <c r="B29" s="76" t="s">
        <v>47</v>
      </c>
      <c r="C29" s="77"/>
      <c r="D29" s="78"/>
      <c r="E29" s="78"/>
      <c r="F29" s="78"/>
      <c r="G29" s="79">
        <v>695</v>
      </c>
      <c r="H29" s="117">
        <v>161</v>
      </c>
      <c r="I29" s="118">
        <v>184</v>
      </c>
      <c r="J29" s="118">
        <v>168</v>
      </c>
      <c r="K29" s="119">
        <v>150</v>
      </c>
      <c r="L29" s="120">
        <v>663</v>
      </c>
      <c r="M29" s="82">
        <v>141</v>
      </c>
      <c r="N29" s="83">
        <v>130</v>
      </c>
      <c r="O29" s="83">
        <v>276</v>
      </c>
      <c r="P29" s="84">
        <v>551.8415</v>
      </c>
      <c r="Q29" s="83">
        <v>579.36620000000005</v>
      </c>
      <c r="R29" s="85">
        <v>606.21839999999997</v>
      </c>
      <c r="S29" s="16"/>
      <c r="U29" s="108"/>
      <c r="V29" s="108"/>
    </row>
    <row r="30" spans="1:22" ht="16.5" outlineLevel="1" thickBot="1">
      <c r="A30" s="52"/>
      <c r="B30" s="121" t="s">
        <v>48</v>
      </c>
      <c r="C30" s="66"/>
      <c r="D30" s="67"/>
      <c r="E30" s="67"/>
      <c r="F30" s="67"/>
      <c r="G30" s="68">
        <v>-189</v>
      </c>
      <c r="H30" s="109">
        <v>-52</v>
      </c>
      <c r="I30" s="110">
        <v>-40</v>
      </c>
      <c r="J30" s="110">
        <v>-40</v>
      </c>
      <c r="K30" s="111">
        <v>-36.51</v>
      </c>
      <c r="L30" s="112">
        <v>-169</v>
      </c>
      <c r="M30" s="113">
        <v>-45</v>
      </c>
      <c r="N30" s="114">
        <v>-43</v>
      </c>
      <c r="O30" s="114">
        <v>-86.19</v>
      </c>
      <c r="P30" s="115">
        <v>-172.38</v>
      </c>
      <c r="Q30" s="114">
        <v>-175.82759999999999</v>
      </c>
      <c r="R30" s="116">
        <v>-179.3442</v>
      </c>
      <c r="S30" s="16"/>
      <c r="U30" s="108"/>
      <c r="V30" s="108"/>
    </row>
    <row r="31" spans="1:22" ht="18" outlineLevel="1">
      <c r="A31" s="52"/>
      <c r="B31" s="122" t="s">
        <v>49</v>
      </c>
      <c r="C31" s="123">
        <v>-186</v>
      </c>
      <c r="D31" s="124">
        <v>-193</v>
      </c>
      <c r="E31" s="124">
        <v>-192</v>
      </c>
      <c r="F31" s="124">
        <v>-206</v>
      </c>
      <c r="G31" s="125">
        <v>-777</v>
      </c>
      <c r="H31" s="123">
        <v>-195</v>
      </c>
      <c r="I31" s="124">
        <v>-199</v>
      </c>
      <c r="J31" s="124">
        <v>-205</v>
      </c>
      <c r="K31" s="124">
        <f>+L31-SUM(H31:J31)</f>
        <v>-219</v>
      </c>
      <c r="L31" s="125">
        <v>-818</v>
      </c>
      <c r="M31" s="126">
        <v>-199.45939999999999</v>
      </c>
      <c r="N31" s="127">
        <v>-200</v>
      </c>
      <c r="O31" s="127">
        <v>-424.46370000000002</v>
      </c>
      <c r="P31" s="128">
        <v>-823</v>
      </c>
      <c r="Q31" s="127">
        <v>-822.42240000000004</v>
      </c>
      <c r="R31" s="129">
        <v>-823.02340000000004</v>
      </c>
      <c r="S31" s="16"/>
      <c r="U31" s="108"/>
      <c r="V31" s="108"/>
    </row>
    <row r="32" spans="1:22" ht="15.75">
      <c r="A32" s="52"/>
      <c r="B32" s="130" t="s">
        <v>50</v>
      </c>
      <c r="C32" s="131">
        <v>372</v>
      </c>
      <c r="D32" s="132">
        <v>450</v>
      </c>
      <c r="E32" s="132">
        <v>407</v>
      </c>
      <c r="F32" s="132">
        <v>325</v>
      </c>
      <c r="G32" s="133">
        <v>1554</v>
      </c>
      <c r="H32" s="131">
        <v>376</v>
      </c>
      <c r="I32" s="132">
        <v>425</v>
      </c>
      <c r="J32" s="132">
        <v>397</v>
      </c>
      <c r="K32" s="132">
        <f>+L32-SUM(H32:J32)+0.51</f>
        <v>305.91000000000008</v>
      </c>
      <c r="L32" s="133">
        <v>1503.4</v>
      </c>
      <c r="M32" s="134">
        <v>302.64999999999998</v>
      </c>
      <c r="N32" s="135">
        <v>255.87960000000001</v>
      </c>
      <c r="O32" s="135">
        <v>613.5</v>
      </c>
      <c r="P32" s="136">
        <v>1165.7266999999999</v>
      </c>
      <c r="Q32" s="135">
        <v>1245.4065000000001</v>
      </c>
      <c r="R32" s="137">
        <v>1346.6003000000001</v>
      </c>
      <c r="S32" s="16"/>
      <c r="U32" s="108"/>
      <c r="V32" s="108"/>
    </row>
    <row r="33" spans="1:22" ht="15.75" outlineLevel="1">
      <c r="A33" s="52"/>
      <c r="B33" s="138" t="s">
        <v>51</v>
      </c>
      <c r="C33" s="139">
        <v>-89</v>
      </c>
      <c r="D33" s="140">
        <v>-81</v>
      </c>
      <c r="E33" s="140">
        <v>-88</v>
      </c>
      <c r="F33" s="140">
        <v>-82</v>
      </c>
      <c r="G33" s="141">
        <v>-342</v>
      </c>
      <c r="H33" s="139">
        <v>-88</v>
      </c>
      <c r="I33" s="140">
        <v>-79</v>
      </c>
      <c r="J33" s="140">
        <v>-80</v>
      </c>
      <c r="K33" s="140">
        <v>-86</v>
      </c>
      <c r="L33" s="141">
        <f>-128-105-18-85+4</f>
        <v>-332</v>
      </c>
      <c r="M33" s="142">
        <v>-74.849999999999994</v>
      </c>
      <c r="N33" s="143">
        <v>-73.849999999999994</v>
      </c>
      <c r="O33" s="143">
        <v>-145</v>
      </c>
      <c r="P33" s="144">
        <v>-298.8</v>
      </c>
      <c r="Q33" s="143">
        <v>-285.7</v>
      </c>
      <c r="R33" s="145">
        <v>-279.23790000000002</v>
      </c>
      <c r="S33" s="16"/>
      <c r="U33" s="108"/>
      <c r="V33" s="108"/>
    </row>
    <row r="34" spans="1:22" ht="15.75" outlineLevel="1">
      <c r="A34" s="52"/>
      <c r="B34" s="138" t="s">
        <v>52</v>
      </c>
      <c r="C34" s="139">
        <v>-67</v>
      </c>
      <c r="D34" s="140">
        <v>-87</v>
      </c>
      <c r="E34" s="140">
        <v>-76</v>
      </c>
      <c r="F34" s="140">
        <v>-73</v>
      </c>
      <c r="G34" s="141">
        <v>-303</v>
      </c>
      <c r="H34" s="139">
        <v>-72</v>
      </c>
      <c r="I34" s="140">
        <v>-98</v>
      </c>
      <c r="J34" s="140">
        <v>-61</v>
      </c>
      <c r="K34" s="140">
        <f t="shared" ref="K34:K43" si="0">+L34-SUM(H34:J34)</f>
        <v>-74</v>
      </c>
      <c r="L34" s="141">
        <v>-305</v>
      </c>
      <c r="M34" s="142">
        <v>-57.381799999999998</v>
      </c>
      <c r="N34" s="143">
        <v>-46.687899999999999</v>
      </c>
      <c r="O34" s="143">
        <v>-122.1889</v>
      </c>
      <c r="P34" s="144">
        <v>-228.779</v>
      </c>
      <c r="Q34" s="143">
        <v>-259.35550000000001</v>
      </c>
      <c r="R34" s="145">
        <v>-287.55009999999999</v>
      </c>
      <c r="S34" s="16"/>
      <c r="U34" s="108"/>
      <c r="V34" s="108"/>
    </row>
    <row r="35" spans="1:22" ht="15.75" outlineLevel="1">
      <c r="A35" s="52"/>
      <c r="B35" s="138" t="s">
        <v>53</v>
      </c>
      <c r="C35" s="139">
        <v>41</v>
      </c>
      <c r="D35" s="140">
        <v>65</v>
      </c>
      <c r="E35" s="140">
        <v>63</v>
      </c>
      <c r="F35" s="140">
        <v>47</v>
      </c>
      <c r="G35" s="141">
        <v>216</v>
      </c>
      <c r="H35" s="139">
        <v>82</v>
      </c>
      <c r="I35" s="140">
        <v>81</v>
      </c>
      <c r="J35" s="140">
        <v>59</v>
      </c>
      <c r="K35" s="140">
        <f>+L35-SUM(H35:J35)-0.51</f>
        <v>24.49</v>
      </c>
      <c r="L35" s="141">
        <v>247</v>
      </c>
      <c r="M35" s="142">
        <v>0</v>
      </c>
      <c r="N35" s="143">
        <v>0</v>
      </c>
      <c r="O35" s="143">
        <v>0</v>
      </c>
      <c r="P35" s="144">
        <v>0</v>
      </c>
      <c r="Q35" s="143">
        <v>0</v>
      </c>
      <c r="R35" s="145">
        <v>0</v>
      </c>
      <c r="S35" s="16"/>
      <c r="U35" s="108"/>
      <c r="V35" s="108"/>
    </row>
    <row r="36" spans="1:22" ht="15.75" outlineLevel="1">
      <c r="A36" s="52"/>
      <c r="B36" s="138" t="s">
        <v>54</v>
      </c>
      <c r="C36" s="139">
        <v>-10</v>
      </c>
      <c r="D36" s="140">
        <v>-10</v>
      </c>
      <c r="E36" s="140">
        <v>-11</v>
      </c>
      <c r="F36" s="140">
        <v>-10</v>
      </c>
      <c r="G36" s="141">
        <v>-40</v>
      </c>
      <c r="H36" s="139">
        <v>-9</v>
      </c>
      <c r="I36" s="140">
        <v>-10</v>
      </c>
      <c r="J36" s="140">
        <v>-11</v>
      </c>
      <c r="K36" s="140">
        <f>+L36-SUM(H36:J36)+0.51</f>
        <v>-8.49</v>
      </c>
      <c r="L36" s="141">
        <v>-39</v>
      </c>
      <c r="M36" s="142">
        <v>-8.5500000000000007</v>
      </c>
      <c r="N36" s="143">
        <v>-9.8000000000000007</v>
      </c>
      <c r="O36" s="143">
        <v>-19.57</v>
      </c>
      <c r="P36" s="144">
        <v>-39.9</v>
      </c>
      <c r="Q36" s="143">
        <v>-40</v>
      </c>
      <c r="R36" s="145">
        <v>-41.523600000000002</v>
      </c>
      <c r="S36" s="16"/>
      <c r="U36" s="108"/>
      <c r="V36" s="108"/>
    </row>
    <row r="37" spans="1:22" s="63" customFormat="1" ht="16.5" thickBot="1">
      <c r="A37" s="146"/>
      <c r="B37" s="147" t="s">
        <v>55</v>
      </c>
      <c r="C37" s="148">
        <v>246</v>
      </c>
      <c r="D37" s="149">
        <v>337</v>
      </c>
      <c r="E37" s="149">
        <v>295</v>
      </c>
      <c r="F37" s="149">
        <v>208</v>
      </c>
      <c r="G37" s="150">
        <v>1085</v>
      </c>
      <c r="H37" s="148">
        <v>289</v>
      </c>
      <c r="I37" s="149">
        <v>318</v>
      </c>
      <c r="J37" s="149">
        <v>304</v>
      </c>
      <c r="K37" s="149">
        <f>+L37-SUM(H37:J37)-0.51</f>
        <v>163.49</v>
      </c>
      <c r="L37" s="150">
        <v>1075</v>
      </c>
      <c r="M37" s="151">
        <v>163</v>
      </c>
      <c r="N37" s="152">
        <v>121.7891</v>
      </c>
      <c r="O37" s="152">
        <v>323.0231</v>
      </c>
      <c r="P37" s="153">
        <v>621.25350000000003</v>
      </c>
      <c r="Q37" s="152">
        <v>713.10720000000003</v>
      </c>
      <c r="R37" s="154">
        <v>805.01469999999995</v>
      </c>
      <c r="S37" s="16"/>
      <c r="U37" s="155"/>
      <c r="V37" s="155"/>
    </row>
    <row r="38" spans="1:22" ht="15.75">
      <c r="A38" s="156" t="s">
        <v>56</v>
      </c>
      <c r="B38" s="157" t="s">
        <v>57</v>
      </c>
      <c r="C38" s="158">
        <v>146</v>
      </c>
      <c r="D38" s="159">
        <v>300</v>
      </c>
      <c r="E38" s="159">
        <v>311</v>
      </c>
      <c r="F38" s="159">
        <v>236</v>
      </c>
      <c r="G38" s="160">
        <v>994</v>
      </c>
      <c r="H38" s="158">
        <v>278</v>
      </c>
      <c r="I38" s="159">
        <v>328</v>
      </c>
      <c r="J38" s="159">
        <v>-492</v>
      </c>
      <c r="K38" s="159">
        <f t="shared" si="0"/>
        <v>202</v>
      </c>
      <c r="L38" s="160">
        <v>316</v>
      </c>
      <c r="M38" s="161">
        <v>220.82259999999999</v>
      </c>
      <c r="N38" s="162">
        <v>198.2236</v>
      </c>
      <c r="O38" s="162">
        <v>501.71850000000001</v>
      </c>
      <c r="P38" s="163">
        <v>863.76220000000001</v>
      </c>
      <c r="Q38" s="162">
        <v>1023.5294</v>
      </c>
      <c r="R38" s="164">
        <v>1125.1621</v>
      </c>
      <c r="S38" s="16"/>
      <c r="U38" s="108"/>
      <c r="V38" s="108"/>
    </row>
    <row r="39" spans="1:22" ht="16.5" thickBot="1">
      <c r="A39" s="165"/>
      <c r="B39" s="166" t="s">
        <v>58</v>
      </c>
      <c r="C39" s="148">
        <v>107</v>
      </c>
      <c r="D39" s="149">
        <v>238</v>
      </c>
      <c r="E39" s="149">
        <v>275</v>
      </c>
      <c r="F39" s="149">
        <v>250</v>
      </c>
      <c r="G39" s="150">
        <v>871</v>
      </c>
      <c r="H39" s="167">
        <v>228</v>
      </c>
      <c r="I39" s="149">
        <v>269</v>
      </c>
      <c r="J39" s="149">
        <v>-387</v>
      </c>
      <c r="K39" s="149">
        <f>+L39-SUM(H39:J39)+0.51</f>
        <v>8.51</v>
      </c>
      <c r="L39" s="150">
        <v>118</v>
      </c>
      <c r="M39" s="168">
        <v>140.59</v>
      </c>
      <c r="N39" s="169">
        <v>97.427700000000002</v>
      </c>
      <c r="O39" s="169">
        <v>301.87909999999999</v>
      </c>
      <c r="P39" s="170">
        <v>475.29020000000003</v>
      </c>
      <c r="Q39" s="169">
        <v>576.90139999999997</v>
      </c>
      <c r="R39" s="171">
        <v>657.95219999999995</v>
      </c>
      <c r="S39" s="16"/>
      <c r="U39" s="108"/>
      <c r="V39" s="108"/>
    </row>
    <row r="40" spans="1:22" ht="15.75" outlineLevel="1">
      <c r="A40" s="172" t="s">
        <v>59</v>
      </c>
      <c r="B40" s="173" t="s">
        <v>60</v>
      </c>
      <c r="C40" s="174"/>
      <c r="D40" s="175"/>
      <c r="E40" s="176"/>
      <c r="F40" s="175"/>
      <c r="G40" s="177">
        <v>3.75</v>
      </c>
      <c r="H40" s="178" t="s">
        <v>61</v>
      </c>
      <c r="I40" s="179" t="s">
        <v>61</v>
      </c>
      <c r="J40" s="179" t="s">
        <v>61</v>
      </c>
      <c r="K40" s="180" t="s">
        <v>61</v>
      </c>
      <c r="L40" s="181">
        <v>3.75</v>
      </c>
      <c r="M40" s="182" t="s">
        <v>61</v>
      </c>
      <c r="N40" s="183" t="s">
        <v>61</v>
      </c>
      <c r="O40" s="183" t="s">
        <v>61</v>
      </c>
      <c r="P40" s="184">
        <v>3.75</v>
      </c>
      <c r="Q40" s="185">
        <v>3.8</v>
      </c>
      <c r="R40" s="186">
        <v>4</v>
      </c>
      <c r="S40" s="16"/>
      <c r="U40" s="108"/>
      <c r="V40" s="108"/>
    </row>
    <row r="41" spans="1:22" ht="15.75">
      <c r="A41" s="52"/>
      <c r="B41" s="187" t="s">
        <v>62</v>
      </c>
      <c r="C41" s="188">
        <v>-180</v>
      </c>
      <c r="D41" s="189">
        <v>-184</v>
      </c>
      <c r="E41" s="189">
        <v>-187</v>
      </c>
      <c r="F41" s="189">
        <v>-243</v>
      </c>
      <c r="G41" s="190">
        <v>-794</v>
      </c>
      <c r="H41" s="188">
        <v>-179</v>
      </c>
      <c r="I41" s="189">
        <v>-177</v>
      </c>
      <c r="J41" s="189">
        <v>-215</v>
      </c>
      <c r="K41" s="189">
        <f t="shared" si="0"/>
        <v>-255</v>
      </c>
      <c r="L41" s="190">
        <v>-826</v>
      </c>
      <c r="M41" s="191">
        <v>-177</v>
      </c>
      <c r="N41" s="192">
        <v>-185</v>
      </c>
      <c r="O41" s="192">
        <v>-410.94150000000002</v>
      </c>
      <c r="P41" s="193">
        <v>-780</v>
      </c>
      <c r="Q41" s="192">
        <v>-797</v>
      </c>
      <c r="R41" s="194">
        <v>-807.5</v>
      </c>
      <c r="S41" s="16"/>
      <c r="U41" s="108"/>
      <c r="V41" s="108"/>
    </row>
    <row r="42" spans="1:22" ht="15.75">
      <c r="A42" s="52"/>
      <c r="B42" s="195" t="s">
        <v>63</v>
      </c>
      <c r="C42" s="196">
        <v>100</v>
      </c>
      <c r="D42" s="197">
        <v>-118</v>
      </c>
      <c r="E42" s="197">
        <v>146</v>
      </c>
      <c r="F42" s="197">
        <v>438</v>
      </c>
      <c r="G42" s="198">
        <v>566</v>
      </c>
      <c r="H42" s="196">
        <v>-91</v>
      </c>
      <c r="I42" s="197">
        <v>123</v>
      </c>
      <c r="J42" s="197">
        <v>313</v>
      </c>
      <c r="K42" s="197">
        <f>+L42-SUM(H42:J42)</f>
        <v>261</v>
      </c>
      <c r="L42" s="198">
        <v>606</v>
      </c>
      <c r="M42" s="199">
        <v>76.918800000000005</v>
      </c>
      <c r="N42" s="200">
        <v>155.29419999999999</v>
      </c>
      <c r="O42" s="200">
        <v>269.70010000000002</v>
      </c>
      <c r="P42" s="201">
        <v>525.73479999999995</v>
      </c>
      <c r="Q42" s="200">
        <v>469.91329999999999</v>
      </c>
      <c r="R42" s="202">
        <v>484.3218</v>
      </c>
      <c r="S42" s="16"/>
      <c r="U42" s="108"/>
      <c r="V42" s="108"/>
    </row>
    <row r="43" spans="1:22" ht="18">
      <c r="A43" s="52"/>
      <c r="B43" s="203" t="s">
        <v>64</v>
      </c>
      <c r="C43" s="204">
        <v>141</v>
      </c>
      <c r="D43" s="205">
        <v>-65</v>
      </c>
      <c r="E43" s="205">
        <v>195</v>
      </c>
      <c r="F43" s="205">
        <v>454</v>
      </c>
      <c r="G43" s="206">
        <v>726</v>
      </c>
      <c r="H43" s="204">
        <v>-32</v>
      </c>
      <c r="I43" s="205">
        <v>224</v>
      </c>
      <c r="J43" s="205">
        <v>335</v>
      </c>
      <c r="K43" s="205">
        <f t="shared" si="0"/>
        <v>274</v>
      </c>
      <c r="L43" s="206">
        <v>801</v>
      </c>
      <c r="M43" s="207"/>
      <c r="N43" s="208"/>
      <c r="O43" s="208"/>
      <c r="P43" s="209">
        <v>528.23479999999995</v>
      </c>
      <c r="Q43" s="210">
        <v>490.39010000000002</v>
      </c>
      <c r="R43" s="211">
        <v>510</v>
      </c>
      <c r="S43" s="16"/>
      <c r="U43" s="108"/>
      <c r="V43" s="108"/>
    </row>
    <row r="44" spans="1:22" ht="15.75">
      <c r="A44" s="52"/>
      <c r="B44" s="212" t="s">
        <v>65</v>
      </c>
      <c r="C44" s="204"/>
      <c r="D44" s="205"/>
      <c r="E44" s="205"/>
      <c r="F44" s="205"/>
      <c r="G44" s="206">
        <v>5538</v>
      </c>
      <c r="H44" s="204">
        <v>5797</v>
      </c>
      <c r="I44" s="205">
        <v>5809</v>
      </c>
      <c r="J44" s="205">
        <v>5570</v>
      </c>
      <c r="K44" s="205">
        <v>5386</v>
      </c>
      <c r="L44" s="206">
        <v>5386</v>
      </c>
      <c r="M44" s="213"/>
      <c r="N44" s="214"/>
      <c r="O44" s="214"/>
      <c r="P44" s="201">
        <v>4505.7403000000004</v>
      </c>
      <c r="Q44" s="200">
        <v>4317.5309999999999</v>
      </c>
      <c r="R44" s="202">
        <v>4228.0673999999999</v>
      </c>
      <c r="S44" s="16"/>
      <c r="U44" s="108"/>
      <c r="V44" s="108"/>
    </row>
    <row r="45" spans="1:22" ht="18">
      <c r="A45" s="52"/>
      <c r="B45" s="195" t="s">
        <v>66</v>
      </c>
      <c r="C45" s="215"/>
      <c r="D45" s="216"/>
      <c r="E45" s="216"/>
      <c r="F45" s="216"/>
      <c r="G45" s="217">
        <v>8.2000000000000003E-2</v>
      </c>
      <c r="H45" s="215"/>
      <c r="I45" s="216"/>
      <c r="J45" s="216"/>
      <c r="K45" s="216"/>
      <c r="L45" s="217">
        <v>8.1000000000000003E-2</v>
      </c>
      <c r="M45" s="218" t="s">
        <v>61</v>
      </c>
      <c r="N45" s="219" t="s">
        <v>61</v>
      </c>
      <c r="O45" s="219" t="s">
        <v>61</v>
      </c>
      <c r="P45" s="220"/>
      <c r="Q45" s="221"/>
      <c r="R45" s="222"/>
      <c r="S45" s="16"/>
      <c r="U45" s="108"/>
      <c r="V45" s="108"/>
    </row>
    <row r="46" spans="1:22" ht="18.75" collapsed="1" thickBot="1">
      <c r="A46" s="165"/>
      <c r="B46" s="166" t="s">
        <v>67</v>
      </c>
      <c r="C46" s="223"/>
      <c r="D46" s="224"/>
      <c r="E46" s="224"/>
      <c r="F46" s="224"/>
      <c r="G46" s="225">
        <v>0.26</v>
      </c>
      <c r="H46" s="223"/>
      <c r="I46" s="224"/>
      <c r="J46" s="224"/>
      <c r="K46" s="224"/>
      <c r="L46" s="225">
        <v>0.27800000000000002</v>
      </c>
      <c r="M46" s="226" t="s">
        <v>61</v>
      </c>
      <c r="N46" s="227" t="s">
        <v>61</v>
      </c>
      <c r="O46" s="227" t="s">
        <v>61</v>
      </c>
      <c r="P46" s="228"/>
      <c r="Q46" s="229"/>
      <c r="R46" s="230"/>
      <c r="S46" s="16"/>
      <c r="U46" s="108"/>
      <c r="V46" s="108"/>
    </row>
    <row r="47" spans="1:22">
      <c r="A47" s="231"/>
      <c r="B47" s="232"/>
      <c r="C47" s="232"/>
      <c r="D47" s="232"/>
      <c r="E47" s="232"/>
      <c r="F47" s="232"/>
      <c r="G47" s="232"/>
      <c r="H47" s="232"/>
      <c r="I47" s="232"/>
      <c r="J47" s="232"/>
      <c r="K47" s="232"/>
      <c r="L47" s="232"/>
      <c r="M47" s="232"/>
      <c r="N47" s="232"/>
      <c r="O47" s="232"/>
      <c r="P47" s="232"/>
      <c r="Q47" s="232"/>
      <c r="R47" s="232"/>
      <c r="S47" s="232"/>
    </row>
    <row r="48" spans="1:22" ht="24" customHeight="1">
      <c r="A48" s="1"/>
      <c r="B48" s="233"/>
      <c r="C48" s="232"/>
      <c r="D48" s="233"/>
      <c r="E48" s="233"/>
      <c r="F48" s="233"/>
      <c r="G48" s="232"/>
      <c r="H48" s="232"/>
      <c r="J48" s="235"/>
      <c r="K48" s="235"/>
      <c r="M48" s="236" t="s">
        <v>68</v>
      </c>
      <c r="N48" s="236"/>
      <c r="O48" s="236"/>
      <c r="P48" s="236"/>
      <c r="Q48" s="236"/>
      <c r="R48" s="236"/>
      <c r="S48" s="16"/>
    </row>
    <row r="49" spans="1:19" s="240" customFormat="1" ht="36.75" customHeight="1">
      <c r="A49" s="237"/>
      <c r="B49" s="238" t="s">
        <v>69</v>
      </c>
      <c r="C49" s="238"/>
      <c r="D49" s="238"/>
      <c r="E49" s="238"/>
      <c r="F49" s="238"/>
      <c r="G49" s="238"/>
      <c r="H49" s="238"/>
      <c r="I49" s="238"/>
      <c r="J49" s="238"/>
      <c r="K49" s="238"/>
      <c r="L49" s="238"/>
      <c r="M49" s="238"/>
      <c r="N49" s="238"/>
      <c r="O49" s="238"/>
      <c r="P49" s="238"/>
      <c r="Q49" s="238"/>
      <c r="R49" s="238"/>
      <c r="S49" s="239"/>
    </row>
    <row r="50" spans="1:19" s="240" customFormat="1" ht="18" customHeight="1">
      <c r="A50" s="237"/>
      <c r="B50" s="238" t="s">
        <v>70</v>
      </c>
      <c r="C50" s="238"/>
      <c r="D50" s="238"/>
      <c r="E50" s="238"/>
      <c r="F50" s="238"/>
      <c r="G50" s="238"/>
      <c r="H50" s="238"/>
      <c r="I50" s="238"/>
      <c r="J50" s="238"/>
      <c r="K50" s="238"/>
      <c r="L50" s="238"/>
      <c r="M50" s="238"/>
      <c r="N50" s="238"/>
      <c r="O50" s="238"/>
      <c r="P50" s="238"/>
      <c r="Q50" s="238"/>
      <c r="R50" s="238"/>
      <c r="S50" s="241"/>
    </row>
    <row r="51" spans="1:19" s="240" customFormat="1">
      <c r="A51" s="237"/>
      <c r="B51" s="238" t="s">
        <v>71</v>
      </c>
      <c r="C51" s="238"/>
      <c r="D51" s="238"/>
      <c r="E51" s="238"/>
      <c r="F51" s="238"/>
      <c r="G51" s="238"/>
      <c r="H51" s="238"/>
      <c r="I51" s="238"/>
      <c r="J51" s="239"/>
      <c r="K51" s="239"/>
      <c r="L51" s="239"/>
      <c r="M51" s="239"/>
      <c r="N51" s="239"/>
      <c r="O51" s="239"/>
      <c r="P51" s="239"/>
      <c r="Q51" s="239"/>
      <c r="R51" s="239"/>
      <c r="S51" s="239"/>
    </row>
    <row r="52" spans="1:19" s="240" customFormat="1">
      <c r="A52" s="237"/>
      <c r="B52" s="238" t="s">
        <v>72</v>
      </c>
      <c r="C52" s="238"/>
      <c r="D52" s="238"/>
      <c r="E52" s="238"/>
      <c r="F52" s="238"/>
      <c r="G52" s="238"/>
      <c r="H52" s="238"/>
      <c r="I52" s="238"/>
      <c r="J52" s="239"/>
      <c r="K52" s="239"/>
      <c r="L52" s="239"/>
      <c r="M52" s="239"/>
      <c r="N52" s="239"/>
      <c r="O52" s="239"/>
      <c r="P52" s="239"/>
      <c r="Q52" s="239"/>
      <c r="R52" s="239"/>
      <c r="S52" s="239"/>
    </row>
    <row r="53" spans="1:19" s="243" customFormat="1">
      <c r="A53" s="242"/>
      <c r="B53" s="238" t="s">
        <v>73</v>
      </c>
      <c r="C53" s="238"/>
      <c r="D53" s="238"/>
      <c r="E53" s="238"/>
      <c r="F53" s="238"/>
      <c r="G53" s="238"/>
      <c r="H53" s="238"/>
      <c r="I53" s="238"/>
      <c r="J53" s="238"/>
      <c r="K53" s="238"/>
      <c r="L53" s="238"/>
      <c r="M53" s="238"/>
      <c r="N53" s="238"/>
      <c r="O53" s="238"/>
      <c r="P53" s="238"/>
      <c r="Q53" s="238"/>
      <c r="R53" s="238"/>
      <c r="S53" s="239"/>
    </row>
    <row r="54" spans="1:19" s="240" customFormat="1" ht="25.5" customHeight="1">
      <c r="A54" s="237"/>
      <c r="B54" s="238" t="s">
        <v>74</v>
      </c>
      <c r="C54" s="238"/>
      <c r="D54" s="238"/>
      <c r="E54" s="238"/>
      <c r="F54" s="238"/>
      <c r="G54" s="238"/>
      <c r="H54" s="238"/>
      <c r="I54" s="238"/>
      <c r="J54" s="238"/>
      <c r="K54" s="238"/>
      <c r="L54" s="238"/>
      <c r="M54" s="238"/>
      <c r="N54" s="238"/>
      <c r="O54" s="238"/>
      <c r="P54" s="238"/>
      <c r="Q54" s="238"/>
      <c r="R54" s="238"/>
      <c r="S54" s="239"/>
    </row>
    <row r="55" spans="1:19" s="240" customFormat="1" ht="29.25" customHeight="1">
      <c r="A55" s="237"/>
      <c r="B55" s="238" t="s">
        <v>75</v>
      </c>
      <c r="C55" s="238"/>
      <c r="D55" s="238"/>
      <c r="E55" s="238"/>
      <c r="F55" s="238"/>
      <c r="G55" s="238"/>
      <c r="H55" s="238"/>
      <c r="I55" s="238"/>
      <c r="J55" s="238"/>
      <c r="K55" s="238"/>
      <c r="L55" s="238"/>
      <c r="M55" s="238"/>
      <c r="N55" s="238"/>
      <c r="O55" s="238"/>
      <c r="P55" s="238"/>
      <c r="Q55" s="238"/>
      <c r="R55" s="238"/>
      <c r="S55" s="239"/>
    </row>
    <row r="56" spans="1:19" s="240" customFormat="1" ht="18.75" customHeight="1">
      <c r="A56" s="237"/>
      <c r="B56" s="238" t="s">
        <v>76</v>
      </c>
      <c r="C56" s="238"/>
      <c r="D56" s="238"/>
      <c r="E56" s="238"/>
      <c r="F56" s="238"/>
      <c r="G56" s="238"/>
      <c r="H56" s="238"/>
      <c r="I56" s="238"/>
      <c r="J56" s="238"/>
      <c r="K56" s="238"/>
      <c r="L56" s="238"/>
      <c r="M56" s="238"/>
      <c r="N56" s="238"/>
      <c r="O56" s="238"/>
      <c r="P56" s="238"/>
      <c r="Q56" s="238"/>
      <c r="R56" s="238"/>
      <c r="S56" s="239"/>
    </row>
    <row r="57" spans="1:19" ht="12.75" customHeight="1">
      <c r="A57" s="1"/>
      <c r="B57" s="233"/>
      <c r="C57" s="233"/>
      <c r="D57" s="233"/>
      <c r="E57" s="233"/>
      <c r="F57" s="233"/>
      <c r="G57" s="233"/>
      <c r="H57" s="233"/>
      <c r="I57" s="233"/>
      <c r="J57" s="233"/>
      <c r="K57" s="233"/>
      <c r="L57" s="233"/>
      <c r="M57" s="233"/>
      <c r="N57" s="233"/>
      <c r="O57" s="233"/>
      <c r="P57" s="233"/>
      <c r="Q57" s="233"/>
      <c r="R57" s="233"/>
      <c r="S57" s="233"/>
    </row>
    <row r="58" spans="1:19">
      <c r="B58" s="244"/>
      <c r="C58" s="244"/>
      <c r="D58" s="245"/>
      <c r="E58" s="244"/>
      <c r="F58" s="244"/>
      <c r="G58" s="244"/>
      <c r="H58" s="244"/>
      <c r="I58" s="245"/>
      <c r="J58" s="245"/>
      <c r="K58" s="244"/>
      <c r="L58" s="244"/>
      <c r="M58" s="244"/>
      <c r="N58" s="244"/>
      <c r="O58" s="244"/>
      <c r="P58" s="244"/>
      <c r="Q58" s="244"/>
      <c r="R58" s="244"/>
      <c r="S58" s="244"/>
    </row>
    <row r="59" spans="1:19">
      <c r="B59" s="244"/>
      <c r="C59" s="244"/>
      <c r="D59" s="245"/>
      <c r="E59" s="244"/>
      <c r="F59" s="244"/>
      <c r="G59" s="244"/>
      <c r="H59" s="244"/>
      <c r="I59" s="245"/>
      <c r="J59" s="245"/>
      <c r="K59" s="244"/>
      <c r="L59" s="244"/>
      <c r="M59" s="244"/>
      <c r="N59" s="244"/>
      <c r="O59" s="244"/>
      <c r="P59" s="244"/>
      <c r="Q59" s="244"/>
      <c r="R59" s="244"/>
      <c r="S59" s="244"/>
    </row>
    <row r="60" spans="1:19">
      <c r="B60" s="244"/>
      <c r="C60" s="244"/>
      <c r="D60" s="245"/>
      <c r="E60" s="244"/>
      <c r="F60" s="244"/>
      <c r="G60" s="244"/>
      <c r="H60" s="244"/>
      <c r="I60" s="245"/>
      <c r="J60" s="245"/>
      <c r="K60" s="244"/>
      <c r="L60" s="244"/>
      <c r="M60" s="244"/>
      <c r="N60" s="244"/>
      <c r="O60" s="244"/>
      <c r="P60" s="244"/>
      <c r="Q60" s="244"/>
      <c r="R60" s="244"/>
      <c r="S60" s="244"/>
    </row>
    <row r="61" spans="1:19">
      <c r="B61" s="244"/>
      <c r="C61" s="244"/>
      <c r="D61" s="245"/>
      <c r="E61" s="244"/>
      <c r="F61" s="244"/>
      <c r="G61" s="244"/>
      <c r="H61" s="244"/>
      <c r="I61" s="245"/>
      <c r="J61" s="245"/>
      <c r="K61" s="244"/>
      <c r="L61" s="244"/>
      <c r="M61" s="244"/>
      <c r="N61" s="244"/>
      <c r="O61" s="244"/>
      <c r="P61" s="244"/>
      <c r="Q61" s="244"/>
      <c r="R61" s="244"/>
      <c r="S61" s="244"/>
    </row>
    <row r="62" spans="1:19">
      <c r="B62" s="244"/>
      <c r="C62" s="244"/>
      <c r="D62" s="245"/>
      <c r="E62" s="244"/>
      <c r="F62" s="244"/>
      <c r="G62" s="244"/>
      <c r="H62" s="244"/>
      <c r="I62" s="245"/>
      <c r="J62" s="245"/>
      <c r="K62" s="244"/>
      <c r="L62" s="244"/>
      <c r="M62" s="244"/>
      <c r="N62" s="244"/>
      <c r="O62" s="244"/>
      <c r="P62" s="244"/>
      <c r="Q62" s="244"/>
      <c r="R62" s="244"/>
      <c r="S62" s="244"/>
    </row>
    <row r="63" spans="1:19">
      <c r="B63" s="244"/>
      <c r="C63" s="244"/>
      <c r="D63" s="245"/>
      <c r="E63" s="244"/>
      <c r="F63" s="244"/>
      <c r="G63" s="244"/>
      <c r="H63" s="244"/>
      <c r="I63" s="245"/>
      <c r="J63" s="245"/>
      <c r="K63" s="244"/>
      <c r="L63" s="244"/>
      <c r="M63" s="244"/>
      <c r="N63" s="244"/>
      <c r="O63" s="244"/>
      <c r="P63" s="244"/>
      <c r="Q63" s="244"/>
      <c r="R63" s="244"/>
      <c r="S63" s="244"/>
    </row>
    <row r="64" spans="1:19">
      <c r="B64" s="244"/>
      <c r="C64" s="244"/>
      <c r="D64" s="245"/>
      <c r="E64" s="244"/>
      <c r="F64" s="244"/>
      <c r="G64" s="244"/>
      <c r="H64" s="244"/>
      <c r="I64" s="245"/>
      <c r="J64" s="245"/>
      <c r="K64" s="244"/>
      <c r="L64" s="244"/>
      <c r="M64" s="244"/>
      <c r="N64" s="244"/>
      <c r="O64" s="244"/>
      <c r="P64" s="244"/>
      <c r="Q64" s="244"/>
      <c r="R64" s="244"/>
      <c r="S64" s="244"/>
    </row>
    <row r="65" spans="2:19">
      <c r="B65" s="244"/>
      <c r="C65" s="244"/>
      <c r="D65" s="245"/>
      <c r="E65" s="244"/>
      <c r="F65" s="244"/>
      <c r="G65" s="244"/>
      <c r="H65" s="244"/>
      <c r="I65" s="245"/>
      <c r="J65" s="245"/>
      <c r="K65" s="244"/>
      <c r="L65" s="244"/>
      <c r="M65" s="244"/>
      <c r="N65" s="244"/>
      <c r="O65" s="244"/>
      <c r="P65" s="244"/>
      <c r="Q65" s="244"/>
      <c r="R65" s="244"/>
      <c r="S65" s="244"/>
    </row>
    <row r="66" spans="2:19">
      <c r="B66" s="244"/>
      <c r="C66" s="244"/>
      <c r="D66" s="245"/>
      <c r="E66" s="244"/>
      <c r="F66" s="244"/>
      <c r="G66" s="244"/>
      <c r="H66" s="244"/>
      <c r="I66" s="245"/>
      <c r="J66" s="245"/>
      <c r="K66" s="244"/>
      <c r="L66" s="244"/>
      <c r="M66" s="244"/>
      <c r="N66" s="244"/>
      <c r="O66" s="244"/>
      <c r="P66" s="244"/>
      <c r="Q66" s="244"/>
      <c r="R66" s="244"/>
      <c r="S66" s="244"/>
    </row>
    <row r="67" spans="2:19">
      <c r="B67" s="244"/>
      <c r="C67" s="244"/>
      <c r="D67" s="245"/>
      <c r="E67" s="244"/>
      <c r="F67" s="244"/>
      <c r="G67" s="244"/>
      <c r="H67" s="244"/>
      <c r="I67" s="245"/>
      <c r="J67" s="245"/>
      <c r="K67" s="244"/>
      <c r="L67" s="244"/>
      <c r="M67" s="244"/>
      <c r="N67" s="244"/>
      <c r="O67" s="244"/>
      <c r="P67" s="244"/>
      <c r="Q67" s="244"/>
      <c r="R67" s="244"/>
      <c r="S67" s="244"/>
    </row>
    <row r="68" spans="2:19">
      <c r="B68" s="244"/>
      <c r="C68" s="244"/>
      <c r="D68" s="245"/>
      <c r="E68" s="244"/>
      <c r="F68" s="244"/>
      <c r="G68" s="244"/>
      <c r="H68" s="244"/>
      <c r="I68" s="245"/>
      <c r="J68" s="245"/>
      <c r="K68" s="244"/>
      <c r="L68" s="244"/>
      <c r="M68" s="244"/>
      <c r="N68" s="244"/>
      <c r="O68" s="244"/>
      <c r="P68" s="244"/>
      <c r="Q68" s="244"/>
      <c r="R68" s="244"/>
      <c r="S68" s="244"/>
    </row>
    <row r="69" spans="2:19">
      <c r="B69" s="244"/>
      <c r="C69" s="244"/>
      <c r="D69" s="245"/>
      <c r="E69" s="244"/>
      <c r="F69" s="244"/>
      <c r="G69" s="244"/>
      <c r="H69" s="244"/>
      <c r="I69" s="245"/>
      <c r="J69" s="245"/>
      <c r="K69" s="244"/>
      <c r="L69" s="244"/>
      <c r="M69" s="244"/>
      <c r="N69" s="244"/>
      <c r="O69" s="244"/>
      <c r="P69" s="244"/>
      <c r="Q69" s="244"/>
      <c r="R69" s="244"/>
      <c r="S69" s="244"/>
    </row>
    <row r="70" spans="2:19">
      <c r="B70" s="244"/>
      <c r="C70" s="244"/>
      <c r="D70" s="245"/>
      <c r="E70" s="244"/>
      <c r="F70" s="244"/>
      <c r="G70" s="244"/>
      <c r="H70" s="244"/>
      <c r="I70" s="245"/>
      <c r="J70" s="245"/>
      <c r="K70" s="244"/>
      <c r="L70" s="244"/>
      <c r="M70" s="244"/>
      <c r="N70" s="244"/>
      <c r="O70" s="244"/>
      <c r="P70" s="244"/>
      <c r="Q70" s="244"/>
      <c r="R70" s="244"/>
      <c r="S70" s="244"/>
    </row>
    <row r="71" spans="2:19">
      <c r="B71" s="244"/>
      <c r="C71" s="244"/>
      <c r="D71" s="245"/>
      <c r="E71" s="244"/>
      <c r="F71" s="244"/>
      <c r="G71" s="244"/>
      <c r="H71" s="244"/>
      <c r="I71" s="245"/>
      <c r="J71" s="245"/>
      <c r="K71" s="244"/>
      <c r="L71" s="244"/>
      <c r="M71" s="244"/>
      <c r="N71" s="244"/>
      <c r="O71" s="244"/>
      <c r="P71" s="244"/>
      <c r="Q71" s="244"/>
      <c r="R71" s="244"/>
      <c r="S71" s="244"/>
    </row>
    <row r="72" spans="2:19">
      <c r="B72" s="244"/>
      <c r="C72" s="244"/>
      <c r="D72" s="245"/>
      <c r="E72" s="244"/>
      <c r="F72" s="244"/>
      <c r="G72" s="244"/>
      <c r="H72" s="244"/>
      <c r="I72" s="245"/>
      <c r="J72" s="245"/>
      <c r="K72" s="244"/>
      <c r="L72" s="244"/>
      <c r="M72" s="244"/>
      <c r="N72" s="244"/>
      <c r="O72" s="244"/>
      <c r="P72" s="244"/>
      <c r="Q72" s="244"/>
      <c r="R72" s="244"/>
      <c r="S72" s="244"/>
    </row>
    <row r="73" spans="2:19">
      <c r="B73" s="244"/>
      <c r="C73" s="244"/>
      <c r="D73" s="245"/>
      <c r="E73" s="244"/>
      <c r="F73" s="244"/>
      <c r="G73" s="244"/>
      <c r="H73" s="244"/>
      <c r="I73" s="245"/>
      <c r="J73" s="245"/>
      <c r="K73" s="244"/>
      <c r="L73" s="244"/>
      <c r="M73" s="244"/>
      <c r="N73" s="244"/>
      <c r="O73" s="244"/>
      <c r="P73" s="244"/>
      <c r="Q73" s="244"/>
      <c r="R73" s="244"/>
      <c r="S73" s="244"/>
    </row>
    <row r="74" spans="2:19">
      <c r="B74" s="244"/>
      <c r="C74" s="244"/>
      <c r="D74" s="245"/>
      <c r="E74" s="244"/>
      <c r="F74" s="244"/>
      <c r="G74" s="244"/>
      <c r="H74" s="244"/>
      <c r="I74" s="245"/>
      <c r="J74" s="245"/>
      <c r="K74" s="244"/>
      <c r="L74" s="244"/>
      <c r="M74" s="244"/>
      <c r="N74" s="244"/>
      <c r="O74" s="244"/>
      <c r="P74" s="244"/>
      <c r="Q74" s="244"/>
      <c r="R74" s="244"/>
      <c r="S74" s="244"/>
    </row>
    <row r="75" spans="2:19">
      <c r="B75" s="244"/>
      <c r="C75" s="244"/>
      <c r="D75" s="245"/>
      <c r="E75" s="244"/>
      <c r="F75" s="244"/>
      <c r="G75" s="244"/>
      <c r="H75" s="244"/>
      <c r="I75" s="245"/>
      <c r="J75" s="245"/>
      <c r="K75" s="244"/>
      <c r="L75" s="244"/>
      <c r="M75" s="244"/>
      <c r="N75" s="244"/>
      <c r="O75" s="244"/>
      <c r="P75" s="244"/>
      <c r="Q75" s="244"/>
      <c r="R75" s="244"/>
      <c r="S75" s="244"/>
    </row>
    <row r="76" spans="2:19">
      <c r="B76" s="244"/>
      <c r="C76" s="244"/>
      <c r="D76" s="245"/>
      <c r="E76" s="244"/>
      <c r="F76" s="244"/>
      <c r="G76" s="244"/>
      <c r="H76" s="244"/>
      <c r="I76" s="245"/>
      <c r="J76" s="245"/>
      <c r="K76" s="244"/>
      <c r="L76" s="244"/>
      <c r="M76" s="244"/>
      <c r="N76" s="244"/>
      <c r="O76" s="244"/>
      <c r="P76" s="244"/>
      <c r="Q76" s="244"/>
      <c r="R76" s="244"/>
      <c r="S76" s="244"/>
    </row>
    <row r="77" spans="2:19">
      <c r="B77" s="244"/>
      <c r="C77" s="244"/>
      <c r="D77" s="245"/>
      <c r="E77" s="244"/>
      <c r="F77" s="244"/>
      <c r="G77" s="244"/>
      <c r="H77" s="244"/>
      <c r="I77" s="245"/>
      <c r="J77" s="245"/>
      <c r="K77" s="244"/>
      <c r="L77" s="244"/>
      <c r="M77" s="244"/>
      <c r="N77" s="244"/>
      <c r="O77" s="244"/>
      <c r="P77" s="244"/>
      <c r="Q77" s="244"/>
      <c r="R77" s="244"/>
      <c r="S77" s="244"/>
    </row>
    <row r="78" spans="2:19">
      <c r="B78" s="244"/>
      <c r="C78" s="244"/>
      <c r="D78" s="245"/>
      <c r="E78" s="244"/>
      <c r="F78" s="244"/>
      <c r="G78" s="244"/>
      <c r="H78" s="244"/>
      <c r="I78" s="245"/>
      <c r="J78" s="245"/>
      <c r="K78" s="244"/>
      <c r="L78" s="244"/>
      <c r="M78" s="244"/>
      <c r="N78" s="244"/>
      <c r="O78" s="244"/>
      <c r="P78" s="244"/>
      <c r="Q78" s="244"/>
      <c r="R78" s="244"/>
      <c r="S78" s="244"/>
    </row>
    <row r="79" spans="2:19">
      <c r="B79" s="244"/>
      <c r="C79" s="244"/>
      <c r="D79" s="245"/>
      <c r="E79" s="244"/>
      <c r="F79" s="244"/>
      <c r="G79" s="244"/>
      <c r="H79" s="244"/>
      <c r="I79" s="245"/>
      <c r="J79" s="245"/>
      <c r="K79" s="244"/>
      <c r="L79" s="244"/>
      <c r="M79" s="244"/>
      <c r="N79" s="244"/>
      <c r="O79" s="244"/>
      <c r="P79" s="244"/>
      <c r="Q79" s="244"/>
      <c r="R79" s="244"/>
      <c r="S79" s="244"/>
    </row>
    <row r="80" spans="2:19">
      <c r="B80" s="244"/>
      <c r="C80" s="244"/>
      <c r="D80" s="245"/>
      <c r="E80" s="244"/>
      <c r="F80" s="244"/>
      <c r="G80" s="244"/>
      <c r="H80" s="244"/>
      <c r="I80" s="245"/>
      <c r="J80" s="245"/>
      <c r="K80" s="244"/>
      <c r="L80" s="244"/>
      <c r="M80" s="244"/>
      <c r="N80" s="244"/>
      <c r="O80" s="244"/>
      <c r="P80" s="244"/>
      <c r="Q80" s="244"/>
      <c r="R80" s="244"/>
      <c r="S80" s="244"/>
    </row>
    <row r="81" spans="2:19">
      <c r="B81" s="244"/>
      <c r="C81" s="244"/>
      <c r="D81" s="245"/>
      <c r="E81" s="244"/>
      <c r="F81" s="244"/>
      <c r="G81" s="244"/>
      <c r="H81" s="244"/>
      <c r="I81" s="245"/>
      <c r="J81" s="245"/>
      <c r="K81" s="244"/>
      <c r="L81" s="244"/>
      <c r="M81" s="244"/>
      <c r="N81" s="244"/>
      <c r="O81" s="244"/>
      <c r="P81" s="244"/>
      <c r="Q81" s="244"/>
      <c r="R81" s="244"/>
      <c r="S81" s="244"/>
    </row>
  </sheetData>
  <mergeCells count="17">
    <mergeCell ref="B52:I52"/>
    <mergeCell ref="B53:R53"/>
    <mergeCell ref="B54:R54"/>
    <mergeCell ref="B55:R55"/>
    <mergeCell ref="B56:R56"/>
    <mergeCell ref="A38:A39"/>
    <mergeCell ref="A40:A46"/>
    <mergeCell ref="M48:R48"/>
    <mergeCell ref="B49:R49"/>
    <mergeCell ref="B50:R50"/>
    <mergeCell ref="B51:I51"/>
    <mergeCell ref="B12:S13"/>
    <mergeCell ref="B14:B16"/>
    <mergeCell ref="C18:G19"/>
    <mergeCell ref="H18:L19"/>
    <mergeCell ref="M18:R18"/>
    <mergeCell ref="A21:A37"/>
  </mergeCells>
  <pageMargins left="0.31496062992125984" right="0.31496062992125984" top="0.35433070866141736" bottom="0.35433070866141736" header="0.31496062992125984" footer="0.31496062992125984"/>
  <pageSetup paperSize="9" scale="60" orientation="landscape" r:id="rId1"/>
  <rowBreaks count="1" manualBreakCount="1">
    <brk id="18" max="16383" man="1"/>
  </rowBreaks>
  <colBreaks count="1" manualBreakCount="1">
    <brk id="1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 Offi</vt:lpstr>
      <vt:lpstr>'TEMPLATE Offi'!Print_Area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2020-04-15T12:23:03Z</cp:lastPrinted>
  <dcterms:created xsi:type="dcterms:W3CDTF">2020-04-15T12:18:01Z</dcterms:created>
  <dcterms:modified xsi:type="dcterms:W3CDTF">2020-04-15T12:23:22Z</dcterms:modified>
</cp:coreProperties>
</file>